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9260" windowHeight="4320" activeTab="0"/>
  </bookViews>
  <sheets>
    <sheet name="Velocidad" sheetId="1" r:id="rId1"/>
    <sheet name="Endurance" sheetId="2" r:id="rId2"/>
    <sheet name="Rally" sheetId="3" r:id="rId3"/>
  </sheets>
  <definedNames/>
  <calcPr fullCalcOnLoad="1"/>
</workbook>
</file>

<file path=xl/sharedStrings.xml><?xml version="1.0" encoding="utf-8"?>
<sst xmlns="http://schemas.openxmlformats.org/spreadsheetml/2006/main" count="2772" uniqueCount="328">
  <si>
    <t>Piloto</t>
  </si>
  <si>
    <t>Auto</t>
  </si>
  <si>
    <t>Total</t>
  </si>
  <si>
    <t>Renault Fuego</t>
  </si>
  <si>
    <t>Alberti Ricardo</t>
  </si>
  <si>
    <t>Peugeot 504</t>
  </si>
  <si>
    <t>Fiat 125</t>
  </si>
  <si>
    <t>Albamonte Roberto</t>
  </si>
  <si>
    <t>Gandulfo Pedro</t>
  </si>
  <si>
    <t>Pujol Carlos</t>
  </si>
  <si>
    <t>Coletti Marcelo</t>
  </si>
  <si>
    <t>Tosone Juan Ignacio</t>
  </si>
  <si>
    <t>Rivero Haedo Carlos</t>
  </si>
  <si>
    <t>Lauriti Jorge</t>
  </si>
  <si>
    <t>Romanelli Eduardo</t>
  </si>
  <si>
    <t>Ford Sierra XR4</t>
  </si>
  <si>
    <t>Onainty Juan</t>
  </si>
  <si>
    <t>Rabade Osvaldo</t>
  </si>
  <si>
    <t>Stuart Milne Ricardo</t>
  </si>
  <si>
    <t>Gey Santiago</t>
  </si>
  <si>
    <t>Bengolea Federico</t>
  </si>
  <si>
    <t>Sanginetto Daniel</t>
  </si>
  <si>
    <t>Eliçabe Manuel</t>
  </si>
  <si>
    <t>Fontana Gustavo</t>
  </si>
  <si>
    <t>Vigano Norberto</t>
  </si>
  <si>
    <t>Gowland Gabriel</t>
  </si>
  <si>
    <t>Ortiz Basualdo Luis</t>
  </si>
  <si>
    <t>Tieso Daniel</t>
  </si>
  <si>
    <t>Blanco Lorena</t>
  </si>
  <si>
    <t>Ortiz Juan</t>
  </si>
  <si>
    <t>Torrealday Esteban</t>
  </si>
  <si>
    <t>Scattini Fernando</t>
  </si>
  <si>
    <t>Better Daniel</t>
  </si>
  <si>
    <t>Ferioli Jorge</t>
  </si>
  <si>
    <t>Sirna Adrian</t>
  </si>
  <si>
    <t>Piñeiro Adrian</t>
  </si>
  <si>
    <t>Hachadurian Jorge</t>
  </si>
  <si>
    <t>Blassi Roberto</t>
  </si>
  <si>
    <t>Saud Jorge</t>
  </si>
  <si>
    <t>Visir José</t>
  </si>
  <si>
    <t>Diaz de Vivar Julián</t>
  </si>
  <si>
    <t>Silva Hernán</t>
  </si>
  <si>
    <t>Fiat X1/9</t>
  </si>
  <si>
    <t>Fiat 131 Racing</t>
  </si>
  <si>
    <t>Lancia Beta Coupé</t>
  </si>
  <si>
    <t>Alfa Romeo Alfetta GTV</t>
  </si>
  <si>
    <t>VW Golf MkII</t>
  </si>
  <si>
    <t>VW Golf MkI</t>
  </si>
  <si>
    <t>VW Scirocco MkII</t>
  </si>
  <si>
    <t>VW Scirocco MkI</t>
  </si>
  <si>
    <t>D´Alessandro Renato</t>
  </si>
  <si>
    <t>Velekson Germán</t>
  </si>
  <si>
    <t>Petrizzo Edgardo</t>
  </si>
  <si>
    <t>Lancia Beta HPE</t>
  </si>
  <si>
    <t>Kauffman Miguel</t>
  </si>
  <si>
    <t>Fernandez Alberto</t>
  </si>
  <si>
    <t>Terrizano Gustavo</t>
  </si>
  <si>
    <t>Laufgang Sergio</t>
  </si>
  <si>
    <t>Delagonna Carlos</t>
  </si>
  <si>
    <t>Maliar Ricardo</t>
  </si>
  <si>
    <t>Gálvez 9
AAAS</t>
  </si>
  <si>
    <t>Gálvez 8
AAAS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</si>
  <si>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</si>
  <si>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</si>
  <si>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</si>
  <si>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</si>
  <si>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</si>
  <si>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</si>
  <si>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</si>
  <si>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</si>
  <si>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</si>
  <si>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</si>
  <si>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</si>
  <si>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</si>
  <si>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</si>
  <si>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</si>
  <si>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</si>
  <si>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</si>
  <si>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</si>
  <si>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</si>
  <si>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</si>
  <si>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</si>
  <si>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</si>
  <si>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</si>
  <si>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</si>
  <si>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</si>
  <si>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</si>
  <si>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</si>
  <si>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</si>
  <si>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</si>
  <si>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</si>
  <si>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</si>
  <si>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</si>
  <si>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</si>
  <si>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</si>
  <si>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</si>
  <si>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</si>
  <si>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NL</t>
  </si>
  <si>
    <t>Ab.</t>
  </si>
  <si>
    <t>No largó</t>
  </si>
  <si>
    <t>Abandonó</t>
  </si>
  <si>
    <t/>
  </si>
  <si>
    <t>DTNH</t>
  </si>
  <si>
    <t>Factor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</si>
  <si>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</si>
  <si>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</si>
  <si>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</si>
  <si>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</si>
  <si>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</si>
  <si>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</si>
  <si>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</si>
  <si>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</si>
  <si>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</si>
  <si>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</si>
  <si>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</si>
  <si>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</si>
  <si>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</si>
  <si>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</si>
  <si>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</si>
  <si>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</si>
  <si>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</si>
  <si>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</si>
  <si>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</si>
  <si>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</si>
  <si>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</si>
  <si>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</si>
  <si>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</si>
  <si>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</si>
  <si>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</si>
  <si>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GT1</t>
  </si>
  <si>
    <t>GT2</t>
  </si>
  <si>
    <t>GT3</t>
  </si>
  <si>
    <t>Zanchetta José</t>
  </si>
  <si>
    <t>Porsche 924</t>
  </si>
  <si>
    <t>Ex.</t>
  </si>
  <si>
    <t>Excluído</t>
  </si>
  <si>
    <t>Renault Fuego / Toyota Celica A40</t>
  </si>
  <si>
    <t>Marcote Néstor</t>
  </si>
  <si>
    <t>Bia Alejandro</t>
  </si>
  <si>
    <t>Graziani Luis</t>
  </si>
  <si>
    <t>BMW 2002 Tii</t>
  </si>
  <si>
    <t>BMW 2002</t>
  </si>
  <si>
    <t>Stuart Milne Richard</t>
  </si>
  <si>
    <t>Díaz Magallanes Julio</t>
  </si>
  <si>
    <t>Caggiano Daniel</t>
  </si>
  <si>
    <t>Battilana Alejandro</t>
  </si>
  <si>
    <t>Kreutzer Rodolfo</t>
  </si>
  <si>
    <t>CAMPEONATOS ABIERTOS DE VELOCIDAD 2015</t>
  </si>
  <si>
    <t>Mouras Largo
CAS</t>
  </si>
  <si>
    <t>Galvez 15
CAS</t>
  </si>
  <si>
    <t>Sielecki Mathias</t>
  </si>
  <si>
    <t>CAMPEONATOS ABIERTOS DE ENDURANCE 2015</t>
  </si>
  <si>
    <t>ASN</t>
  </si>
  <si>
    <t>Lotus Seven</t>
  </si>
  <si>
    <t>Rocha Vintage</t>
  </si>
  <si>
    <t>Francisco May</t>
  </si>
  <si>
    <t>Eniak Antique</t>
  </si>
  <si>
    <t>Daniel Fernandez</t>
  </si>
  <si>
    <t>Emilio Tasco</t>
  </si>
  <si>
    <t>Tasco 550</t>
  </si>
  <si>
    <t>Pablo Falconi</t>
  </si>
  <si>
    <t>ASA Monofaro</t>
  </si>
  <si>
    <t>Adrián Vighi</t>
  </si>
  <si>
    <t>José Bolgar</t>
  </si>
  <si>
    <t>Juan Magliola</t>
  </si>
  <si>
    <t>Biznikke Roadster</t>
  </si>
  <si>
    <t>Sergio Mastrangelo</t>
  </si>
  <si>
    <t>Biscayne Roadster</t>
  </si>
  <si>
    <t>Alec Daily</t>
  </si>
  <si>
    <t>Mara</t>
  </si>
  <si>
    <t>Nicolás Jaurena</t>
  </si>
  <si>
    <t>Sebastián Iribarne</t>
  </si>
  <si>
    <t>Falconi 221</t>
  </si>
  <si>
    <t>SI</t>
  </si>
  <si>
    <t>Alberto Mieres</t>
  </si>
  <si>
    <t>Mazda Miata</t>
  </si>
  <si>
    <t>Luis Hondareyte</t>
  </si>
  <si>
    <t>Alfa-Romeo Alfetta GT</t>
  </si>
  <si>
    <t>Carlos Giordano</t>
  </si>
  <si>
    <t>Mercedes-Benz SLK 230</t>
  </si>
  <si>
    <t>Simón Soroet</t>
  </si>
  <si>
    <t>CAMPEONATOS ABIERTOS DE RALLY 2015</t>
  </si>
  <si>
    <t>300 Millas Sport</t>
  </si>
  <si>
    <t>Rally de Invierno</t>
  </si>
  <si>
    <t>Rally Interclubes</t>
  </si>
  <si>
    <t>1000 Millas Sport</t>
  </si>
  <si>
    <t>Rally Pre-1000 Millas</t>
  </si>
  <si>
    <t>C</t>
  </si>
  <si>
    <t>D</t>
  </si>
  <si>
    <t>E</t>
  </si>
  <si>
    <t>F</t>
  </si>
  <si>
    <t>CAS</t>
  </si>
  <si>
    <t>Nicolás Moyano</t>
  </si>
  <si>
    <t>JVA 550</t>
  </si>
  <si>
    <t>Manuel Eliҫabe</t>
  </si>
  <si>
    <t>Biscayne Coupé</t>
  </si>
  <si>
    <t>Rotor Eleven</t>
  </si>
  <si>
    <t>Santiago Sanchez Ortega</t>
  </si>
  <si>
    <t>Hernán Silva</t>
  </si>
  <si>
    <t>Ernesto Leiserson</t>
  </si>
  <si>
    <t>Alfa-Romeo Spider Veloce</t>
  </si>
  <si>
    <t>Rabade Gastón</t>
  </si>
  <si>
    <t>Marianovic Iván</t>
  </si>
  <si>
    <t>Mirochnik Osvaldo</t>
  </si>
  <si>
    <t>Porsche 911 993</t>
  </si>
  <si>
    <t>Chawan Alejandro</t>
  </si>
  <si>
    <t>Peugeot 205 GTi</t>
  </si>
  <si>
    <t>Oubiña Alfredo</t>
  </si>
  <si>
    <t>Crespo Salvador</t>
  </si>
  <si>
    <t>Gálvez 15
CAS</t>
  </si>
  <si>
    <t>Soroet Simón</t>
  </si>
  <si>
    <t>Porsche 993 Carrera 4</t>
  </si>
  <si>
    <t>Falconi Pedro</t>
  </si>
  <si>
    <t>Falconi Pablo</t>
  </si>
  <si>
    <t>Rodriguez Eduardo</t>
  </si>
  <si>
    <t>Porsche 911</t>
  </si>
  <si>
    <t>Suranyi Eduardo</t>
  </si>
  <si>
    <t>BMW Z4 coupé</t>
  </si>
  <si>
    <t>Jurvillier Marcelo</t>
  </si>
  <si>
    <t>Mieres Alberto</t>
  </si>
  <si>
    <t>Nissan 300 ZX</t>
  </si>
  <si>
    <t>Iriarte Torcuato</t>
  </si>
  <si>
    <t>Rotor C</t>
  </si>
  <si>
    <t>Magliola Juan</t>
  </si>
  <si>
    <t>Bisnyke Roadster</t>
  </si>
  <si>
    <t>Schneider Matías</t>
  </si>
  <si>
    <t>Campos Cesar</t>
  </si>
  <si>
    <t>Briones Fernando</t>
  </si>
  <si>
    <t>Briones 550</t>
  </si>
  <si>
    <t>Greene Federico</t>
  </si>
  <si>
    <t>Vallejo Fernando</t>
  </si>
  <si>
    <t>Mercedes Benz 230 SLK</t>
  </si>
  <si>
    <t>Cardoner Mariano</t>
  </si>
  <si>
    <t>Dellepiane Matías</t>
  </si>
  <si>
    <t>JVA Monofaro</t>
  </si>
  <si>
    <t>Beruto Miguel</t>
  </si>
  <si>
    <t>Alfa Romeo Brera Spider</t>
  </si>
  <si>
    <t>Bolgar José</t>
  </si>
  <si>
    <t>Sanchez Ortega Santiago</t>
  </si>
  <si>
    <t>Dellepiane Luís</t>
  </si>
  <si>
    <t>Salguero Santiago</t>
  </si>
  <si>
    <t>Arguelles Lucas</t>
  </si>
  <si>
    <t>Austin Healey 3000</t>
  </si>
  <si>
    <t>Iriarte Rodolfo</t>
  </si>
  <si>
    <t>Sun Of The Beach</t>
  </si>
  <si>
    <t>Zerbini Luís</t>
  </si>
  <si>
    <t>Alfa Romeo Giulia GT</t>
  </si>
  <si>
    <t>Jaguar E Type</t>
  </si>
  <si>
    <t>Gutierrez Eguía Diego</t>
  </si>
  <si>
    <t>Alfa Romeo 1750 GTV</t>
  </si>
  <si>
    <t>Augustoni Marcos</t>
  </si>
  <si>
    <t>Torino 380W</t>
  </si>
  <si>
    <t>Fullone Adrián</t>
  </si>
  <si>
    <t>Chevrolet Corvette</t>
  </si>
  <si>
    <t>Pastilla Matías</t>
  </si>
  <si>
    <t>Ford Mustang</t>
  </si>
  <si>
    <t>Beruto Marcelo</t>
  </si>
  <si>
    <t>Ferrari 250 GTE</t>
  </si>
  <si>
    <t>Valenzuela Hernán</t>
  </si>
  <si>
    <t>Torino TS</t>
  </si>
  <si>
    <t>G</t>
  </si>
  <si>
    <t>Repetti Hernán</t>
  </si>
  <si>
    <t>BMW 635 CSI</t>
  </si>
  <si>
    <t>Gargiulo Leandro</t>
  </si>
  <si>
    <t>Cersar Roberto</t>
  </si>
  <si>
    <t>Kricorian Mario</t>
  </si>
  <si>
    <t>Schneider Fernando</t>
  </si>
  <si>
    <t>Huergo Martín</t>
  </si>
  <si>
    <t>Olmos Daniel</t>
  </si>
  <si>
    <t>Beruto Miguel (h)</t>
  </si>
  <si>
    <t>Daly Alejandro</t>
  </si>
  <si>
    <t>Charalambopoulos Hernán</t>
  </si>
  <si>
    <t>Mercedes Benz 230 SL</t>
  </si>
  <si>
    <t>MG B</t>
  </si>
  <si>
    <t>Alfa Romeo Alfetta GT</t>
  </si>
  <si>
    <t>Ferrari 308 GTB</t>
  </si>
  <si>
    <t>Alfa Romeo Montreal</t>
  </si>
  <si>
    <t>Porsche 911 SC</t>
  </si>
  <si>
    <t>Datsun 280 ZX</t>
  </si>
  <si>
    <t>Zannoni Franco</t>
  </si>
  <si>
    <t>Miguel Beruto (h)</t>
  </si>
  <si>
    <t>Alfa-Romeo Brera Spider</t>
  </si>
  <si>
    <t>Richard Greene</t>
  </si>
  <si>
    <t>Pedro Falconi</t>
  </si>
  <si>
    <t>Fernando De La Puente</t>
  </si>
  <si>
    <t>Fernando Díaz</t>
  </si>
  <si>
    <t>Marcelo Jurvillier</t>
  </si>
  <si>
    <t>Diego Marín</t>
  </si>
  <si>
    <t>Guillermo Seara</t>
  </si>
  <si>
    <t>Juan Bona</t>
  </si>
  <si>
    <t>Leandro Rivas</t>
  </si>
  <si>
    <t>Marcelo Del Bianco</t>
  </si>
  <si>
    <t>Diego Diez</t>
  </si>
  <si>
    <t>Edgardo Moix</t>
  </si>
  <si>
    <t>Jorge Conticcelo</t>
  </si>
  <si>
    <t>Damián Pozzoli</t>
  </si>
  <si>
    <t>Fernando Petrini</t>
  </si>
  <si>
    <t>Federico Videla</t>
  </si>
  <si>
    <t>Cesar Campos</t>
  </si>
  <si>
    <t>Ramiro Bona</t>
  </si>
  <si>
    <t>José Del Castillo</t>
  </si>
  <si>
    <t>Torcuato Iriarte</t>
  </si>
  <si>
    <t>Miguel Bengolea</t>
  </si>
  <si>
    <t>Eduardo Suranyi</t>
  </si>
  <si>
    <t>Hernán Charalambopoulos</t>
  </si>
  <si>
    <t>Porsche 911 930</t>
  </si>
  <si>
    <t>Cagnoli</t>
  </si>
  <si>
    <t>Thonis Eduardo</t>
  </si>
  <si>
    <t>Padilla</t>
  </si>
  <si>
    <t>Junin
AAAS</t>
  </si>
  <si>
    <t>Gálvez 6
AAAS</t>
  </si>
  <si>
    <t>BMW E21</t>
  </si>
  <si>
    <t>Fiat 125 Sport</t>
  </si>
  <si>
    <t>Karakachian Victor</t>
  </si>
  <si>
    <t>Blumenfeld Andrés</t>
  </si>
  <si>
    <t>Lepphaille Julián</t>
  </si>
  <si>
    <t>Tuchinsky Carlos</t>
  </si>
  <si>
    <t xml:space="preserve"> Falconi Pedro</t>
  </si>
  <si>
    <t>Fernando Vallejo</t>
  </si>
  <si>
    <t>Porsche 914</t>
  </si>
  <si>
    <t>Austin Healey 3000 / BMW Z4</t>
  </si>
  <si>
    <t>Christian Henriksen</t>
  </si>
  <si>
    <t>Fernando Briones</t>
  </si>
  <si>
    <t>Gonzalo López Mañán</t>
  </si>
  <si>
    <t>Oscar Savoia</t>
  </si>
  <si>
    <t>Tarlon Pablo</t>
  </si>
  <si>
    <t>BMW E30</t>
  </si>
  <si>
    <t>Mattano Gonzalo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</si>
</sst>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2C0A]dddd\,\ d&quot; de &quot;mmmm&quot; de &quot;yyyy"/>
    <numFmt numFmtId="181" formatCode="ddd\ dd\ &quot;de&quot;\ mmmm"/>
    <numFmt numFmtId="182" formatCode="ddd\ dd\ &quot;de&quot;\ mmm"/>
    <numFmt numFmtId="183" formatCode="ddd\ dd\ mmm"/>
    <numFmt numFmtId="184" formatCode="ddd\ dd\ mmmm"/>
    <numFmt numFmtId="185" formatCode="dddd\ dd\ mmm"/>
    <numFmt numFmtId="186" formatCode="dd\ &quot;de&quot;\ mmmm"/>
    <numFmt numFmtId="187" formatCode="#,##0.0"/>
  </numFmts>
  <fonts count="41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sz val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87" fontId="2" fillId="0" borderId="10" xfId="0" applyNumberFormat="1" applyFont="1" applyFill="1" applyBorder="1" applyAlignment="1">
      <alignment horizontal="center" vertical="center"/>
    </xf>
    <xf numFmtId="187" fontId="2" fillId="0" borderId="0" xfId="0" applyNumberFormat="1" applyFont="1" applyFill="1" applyBorder="1" applyAlignment="1">
      <alignment horizontal="center" vertical="center"/>
    </xf>
    <xf numFmtId="3" fontId="40" fillId="0" borderId="10" xfId="0" applyNumberFormat="1" applyFont="1" applyFill="1" applyBorder="1" applyAlignment="1">
      <alignment horizontal="center" vertical="center"/>
    </xf>
    <xf numFmtId="187" fontId="40" fillId="0" borderId="10" xfId="0" applyNumberFormat="1" applyFont="1" applyFill="1" applyBorder="1" applyAlignment="1">
      <alignment horizontal="center" vertical="center"/>
    </xf>
    <xf numFmtId="16" fontId="2" fillId="0" borderId="11" xfId="0" applyNumberFormat="1" applyFont="1" applyFill="1" applyBorder="1" applyAlignment="1">
      <alignment horizontal="center" vertical="center"/>
    </xf>
    <xf numFmtId="16" fontId="2" fillId="0" borderId="12" xfId="0" applyNumberFormat="1" applyFont="1" applyFill="1" applyBorder="1" applyAlignment="1">
      <alignment horizontal="center" vertical="center"/>
    </xf>
    <xf numFmtId="16" fontId="2" fillId="0" borderId="13" xfId="0" applyNumberFormat="1" applyFont="1" applyFill="1" applyBorder="1" applyAlignment="1">
      <alignment horizontal="center" vertical="center"/>
    </xf>
    <xf numFmtId="187" fontId="2" fillId="33" borderId="11" xfId="0" applyNumberFormat="1" applyFont="1" applyFill="1" applyBorder="1" applyAlignment="1">
      <alignment horizontal="center" vertical="center" wrapText="1"/>
    </xf>
    <xf numFmtId="187" fontId="2" fillId="33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174"/>
  <sheetViews>
    <sheetView showGridLines="0" tabSelected="1"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2.421875" style="1" customWidth="1"/>
    <col min="2" max="2" width="5.140625" style="1" bestFit="1" customWidth="1"/>
    <col min="3" max="3" width="21.00390625" style="1" bestFit="1" customWidth="1"/>
    <col min="4" max="4" width="4.421875" style="1" bestFit="1" customWidth="1"/>
    <col min="5" max="5" width="23.421875" style="1" bestFit="1" customWidth="1"/>
    <col min="6" max="6" width="5.7109375" style="1" customWidth="1"/>
    <col min="7" max="7" width="8.57421875" style="1" customWidth="1"/>
    <col min="8" max="8" width="5.7109375" style="1" customWidth="1"/>
    <col min="9" max="9" width="8.57421875" style="1" customWidth="1"/>
    <col min="10" max="10" width="5.7109375" style="1" customWidth="1"/>
    <col min="11" max="11" width="8.57421875" style="1" customWidth="1"/>
    <col min="12" max="12" width="5.7109375" style="1" customWidth="1"/>
    <col min="13" max="13" width="8.57421875" style="1" customWidth="1"/>
    <col min="14" max="14" width="5.7109375" style="1" customWidth="1"/>
    <col min="15" max="15" width="8.57421875" style="1" customWidth="1"/>
    <col min="16" max="16" width="5.7109375" style="1" customWidth="1"/>
    <col min="17" max="17" width="8.57421875" style="1" customWidth="1"/>
    <col min="18" max="18" width="5.7109375" style="1" customWidth="1"/>
    <col min="19" max="19" width="8.57421875" style="1" customWidth="1"/>
    <col min="20" max="20" width="5.7109375" style="1" customWidth="1"/>
    <col min="21" max="21" width="8.57421875" style="1" customWidth="1"/>
    <col min="22" max="22" width="5.7109375" style="1" customWidth="1"/>
    <col min="23" max="23" width="8.57421875" style="1" customWidth="1"/>
    <col min="24" max="24" width="5.7109375" style="1" customWidth="1"/>
    <col min="25" max="25" width="8.57421875" style="1" customWidth="1"/>
    <col min="26" max="26" width="5.7109375" style="1" customWidth="1"/>
    <col min="27" max="27" width="8.57421875" style="1" customWidth="1"/>
    <col min="28" max="28" width="6.28125" style="1" bestFit="1" customWidth="1"/>
    <col min="29" max="16384" width="11.421875" style="1" customWidth="1"/>
  </cols>
  <sheetData>
    <row r="2" spans="3:28" ht="24" customHeight="1">
      <c r="C2" s="26" t="s">
        <v>147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4" spans="3:28" ht="30" customHeight="1">
      <c r="C4" s="26" t="s">
        <v>129</v>
      </c>
      <c r="D4" s="26"/>
      <c r="E4" s="26"/>
      <c r="F4" s="14" t="s">
        <v>60</v>
      </c>
      <c r="G4" s="15"/>
      <c r="H4" s="16" t="s">
        <v>148</v>
      </c>
      <c r="I4" s="16"/>
      <c r="J4" s="14" t="s">
        <v>61</v>
      </c>
      <c r="K4" s="15"/>
      <c r="L4" s="16" t="s">
        <v>148</v>
      </c>
      <c r="M4" s="16"/>
      <c r="N4" s="14" t="s">
        <v>209</v>
      </c>
      <c r="O4" s="15"/>
      <c r="P4" s="14" t="s">
        <v>309</v>
      </c>
      <c r="Q4" s="17"/>
      <c r="R4" s="17"/>
      <c r="S4" s="15"/>
      <c r="T4" s="14" t="s">
        <v>148</v>
      </c>
      <c r="U4" s="17"/>
      <c r="V4" s="17"/>
      <c r="W4" s="15"/>
      <c r="X4" s="14" t="s">
        <v>310</v>
      </c>
      <c r="Y4" s="15"/>
      <c r="Z4" s="14"/>
      <c r="AA4" s="15"/>
      <c r="AB4" s="23" t="s">
        <v>2</v>
      </c>
    </row>
    <row r="5" spans="3:28" ht="15" customHeight="1">
      <c r="C5" s="20" t="s">
        <v>103</v>
      </c>
      <c r="D5" s="21"/>
      <c r="E5" s="22"/>
      <c r="F5" s="12">
        <v>1</v>
      </c>
      <c r="G5" s="13"/>
      <c r="H5" s="12">
        <v>1</v>
      </c>
      <c r="I5" s="13"/>
      <c r="J5" s="12">
        <v>1</v>
      </c>
      <c r="K5" s="13"/>
      <c r="L5" s="12">
        <v>1</v>
      </c>
      <c r="M5" s="13"/>
      <c r="N5" s="12">
        <v>2</v>
      </c>
      <c r="O5" s="13"/>
      <c r="P5" s="12">
        <v>1</v>
      </c>
      <c r="Q5" s="13"/>
      <c r="R5" s="12">
        <v>1</v>
      </c>
      <c r="S5" s="13"/>
      <c r="T5" s="12">
        <v>1</v>
      </c>
      <c r="U5" s="13"/>
      <c r="V5" s="12">
        <v>1</v>
      </c>
      <c r="W5" s="13"/>
      <c r="X5" s="12">
        <v>1</v>
      </c>
      <c r="Y5" s="13"/>
      <c r="Z5" s="12"/>
      <c r="AA5" s="13"/>
      <c r="AB5" s="24"/>
    </row>
    <row r="6" spans="3:28" ht="18.75" customHeight="1">
      <c r="C6" s="2" t="s">
        <v>0</v>
      </c>
      <c r="D6" s="18" t="s">
        <v>1</v>
      </c>
      <c r="E6" s="19"/>
      <c r="F6" s="9">
        <v>42084</v>
      </c>
      <c r="G6" s="10"/>
      <c r="H6" s="9">
        <v>42112</v>
      </c>
      <c r="I6" s="10"/>
      <c r="J6" s="9">
        <v>42149</v>
      </c>
      <c r="K6" s="10"/>
      <c r="L6" s="9">
        <v>42175</v>
      </c>
      <c r="M6" s="10"/>
      <c r="N6" s="9">
        <v>42217</v>
      </c>
      <c r="O6" s="10"/>
      <c r="P6" s="9">
        <v>42252</v>
      </c>
      <c r="Q6" s="10"/>
      <c r="R6" s="9">
        <v>42253</v>
      </c>
      <c r="S6" s="10"/>
      <c r="T6" s="9">
        <v>42273</v>
      </c>
      <c r="U6" s="11"/>
      <c r="V6" s="9">
        <v>42273</v>
      </c>
      <c r="W6" s="11"/>
      <c r="X6" s="9">
        <v>42301</v>
      </c>
      <c r="Y6" s="10"/>
      <c r="Z6" s="9"/>
      <c r="AA6" s="10"/>
      <c r="AB6" s="25"/>
    </row>
    <row r="7" spans="2:28" ht="12.75">
      <c r="B7" s="2" t="s">
        <v>62</v>
      </c>
      <c r="C7" s="2" t="s">
        <v>39</v>
      </c>
      <c r="D7" s="2">
        <v>101</v>
      </c>
      <c r="E7" s="2" t="s">
        <v>136</v>
      </c>
      <c r="F7" s="3" t="s">
        <v>64</v>
      </c>
      <c r="G7" s="5">
        <f>IF(F7&lt;&gt;"",VLOOKUP(F7,$B$111:$C$174,2,FALSE)*F$5,"")</f>
        <v>13</v>
      </c>
      <c r="H7" s="3" t="s">
        <v>62</v>
      </c>
      <c r="I7" s="5">
        <f>IF(H7&lt;&gt;"",VLOOKUP(H7,$B$111:$C$174,2,FALSE)*H$5,"")</f>
        <v>21</v>
      </c>
      <c r="J7" s="3" t="s">
        <v>62</v>
      </c>
      <c r="K7" s="5">
        <f>IF(J7&lt;&gt;"",VLOOKUP(J7,$B$111:$C$174,2,FALSE)*J$5,"")</f>
        <v>21</v>
      </c>
      <c r="L7" s="3" t="s">
        <v>62</v>
      </c>
      <c r="M7" s="5">
        <f>IF(L7&lt;&gt;"",VLOOKUP(L7,$B$111:$C$174,2,FALSE)*L$5,"")</f>
        <v>21</v>
      </c>
      <c r="N7" s="3" t="s">
        <v>98</v>
      </c>
      <c r="O7" s="5">
        <f>IF(N7&lt;&gt;"",VLOOKUP(N7,$B$111:$C$174,2,FALSE)*N$5,"")</f>
        <v>2</v>
      </c>
      <c r="P7" s="3" t="s">
        <v>62</v>
      </c>
      <c r="Q7" s="5">
        <f>IF(P7&lt;&gt;"",VLOOKUP(P7,$B$111:$C$174,2,FALSE)*P$5,"")</f>
        <v>21</v>
      </c>
      <c r="R7" s="3" t="s">
        <v>65</v>
      </c>
      <c r="S7" s="5">
        <f>IF(R7&lt;&gt;"",VLOOKUP(R7,$B$111:$C$174,2,FALSE)*R$5,"")</f>
        <v>11</v>
      </c>
      <c r="T7" s="3" t="s">
        <v>62</v>
      </c>
      <c r="U7" s="5">
        <f>IF(T7&lt;&gt;"",VLOOKUP(T7,$B$111:$C$174,2,FALSE)*T$5,"")</f>
        <v>21</v>
      </c>
      <c r="V7" s="3" t="s">
        <v>63</v>
      </c>
      <c r="W7" s="5">
        <f>IF(V7&lt;&gt;"",VLOOKUP(V7,$B$111:$C$174,2,FALSE)*V$5,"")</f>
        <v>16</v>
      </c>
      <c r="X7" s="3" t="s">
        <v>62</v>
      </c>
      <c r="Y7" s="5">
        <f>IF(X7&lt;&gt;"",VLOOKUP(X7,$B$111:$C$174,2,FALSE)*X$5,"")</f>
        <v>21</v>
      </c>
      <c r="Z7" s="3"/>
      <c r="AA7" s="5">
        <f>IF(Z7&lt;&gt;"",VLOOKUP(Z7,$B$111:$C$174,2,FALSE)*Z$5,"")</f>
      </c>
      <c r="AB7" s="5">
        <f>SUM(G7,I7,K7,M7,O7,Q7,S7,W7,Y7,AA7,U7)</f>
        <v>168</v>
      </c>
    </row>
    <row r="8" spans="2:28" ht="12.75">
      <c r="B8" s="2" t="s">
        <v>63</v>
      </c>
      <c r="C8" s="2" t="s">
        <v>40</v>
      </c>
      <c r="D8" s="2">
        <v>102</v>
      </c>
      <c r="E8" s="2" t="s">
        <v>47</v>
      </c>
      <c r="F8" s="3" t="s">
        <v>63</v>
      </c>
      <c r="G8" s="5">
        <f>IF(F8&lt;&gt;"",VLOOKUP(F8,$B$111:$C$174,2,FALSE)*F$5,"")</f>
        <v>16</v>
      </c>
      <c r="H8" s="3" t="s">
        <v>101</v>
      </c>
      <c r="I8" s="5">
        <f>IF(H8&lt;&gt;"",VLOOKUP(H8,$B$111:$C$174,2,FALSE)*H$5,"")</f>
      </c>
      <c r="J8" s="3" t="s">
        <v>63</v>
      </c>
      <c r="K8" s="5">
        <f>IF(J8&lt;&gt;"",VLOOKUP(J8,$B$111:$C$174,2,FALSE)*J$5,"")</f>
        <v>16</v>
      </c>
      <c r="L8" s="3" t="s">
        <v>63</v>
      </c>
      <c r="M8" s="5">
        <f>IF(L8&lt;&gt;"",VLOOKUP(L8,$B$111:$C$174,2,FALSE)*L$5,"")</f>
        <v>16</v>
      </c>
      <c r="N8" s="3" t="s">
        <v>64</v>
      </c>
      <c r="O8" s="5">
        <f>IF(N8&lt;&gt;"",VLOOKUP(N8,$B$111:$C$174,2,FALSE)*N$5,"")</f>
        <v>26</v>
      </c>
      <c r="P8" s="3" t="s">
        <v>63</v>
      </c>
      <c r="Q8" s="5">
        <f>IF(P8&lt;&gt;"",VLOOKUP(P8,$B$111:$C$174,2,FALSE)*P$5,"")</f>
        <v>16</v>
      </c>
      <c r="R8" s="3" t="s">
        <v>63</v>
      </c>
      <c r="S8" s="5">
        <f>IF(R8&lt;&gt;"",VLOOKUP(R8,$B$111:$C$174,2,FALSE)*R$5,"")</f>
        <v>16</v>
      </c>
      <c r="T8" s="3" t="s">
        <v>64</v>
      </c>
      <c r="U8" s="5">
        <f>IF(T8&lt;&gt;"",VLOOKUP(T8,$B$111:$C$174,2,FALSE)*T$5,"")</f>
        <v>13</v>
      </c>
      <c r="V8" s="3" t="s">
        <v>67</v>
      </c>
      <c r="W8" s="5">
        <f>IF(V8&lt;&gt;"",VLOOKUP(V8,$B$111:$C$174,2,FALSE)*V$5,"")</f>
        <v>7</v>
      </c>
      <c r="X8" s="3"/>
      <c r="Y8" s="5">
        <f>IF(X8&lt;&gt;"",VLOOKUP(X8,$B$111:$C$174,2,FALSE)*X$5,"")</f>
      </c>
      <c r="Z8" s="3"/>
      <c r="AA8" s="5">
        <f>IF(Z8&lt;&gt;"",VLOOKUP(Z8,$B$111:$C$174,2,FALSE)*Z$5,"")</f>
      </c>
      <c r="AB8" s="5">
        <f>SUM(G8,I8,K8,M8,O8,Q8,S8,W8,Y8,AA8,U8)</f>
        <v>126</v>
      </c>
    </row>
    <row r="9" spans="2:28" ht="12.75">
      <c r="B9" s="2" t="s">
        <v>64</v>
      </c>
      <c r="C9" s="2" t="s">
        <v>144</v>
      </c>
      <c r="D9" s="2">
        <v>106</v>
      </c>
      <c r="E9" s="2" t="s">
        <v>141</v>
      </c>
      <c r="F9" s="3" t="s">
        <v>62</v>
      </c>
      <c r="G9" s="5">
        <f>IF(F9&lt;&gt;"",VLOOKUP(F9,$B$111:$C$174,2,FALSE)*F$5,"")</f>
        <v>21</v>
      </c>
      <c r="H9" s="3" t="s">
        <v>63</v>
      </c>
      <c r="I9" s="5">
        <f>IF(H9&lt;&gt;"",VLOOKUP(H9,$B$111:$C$174,2,FALSE)*H$5,"")</f>
        <v>16</v>
      </c>
      <c r="J9" s="3" t="s">
        <v>64</v>
      </c>
      <c r="K9" s="5">
        <f>IF(J9&lt;&gt;"",VLOOKUP(J9,$B$111:$C$174,2,FALSE)*J$5,"")</f>
        <v>13</v>
      </c>
      <c r="L9" s="3" t="s">
        <v>64</v>
      </c>
      <c r="M9" s="5">
        <f>IF(L9&lt;&gt;"",VLOOKUP(L9,$B$111:$C$174,2,FALSE)*L$5,"")</f>
        <v>13</v>
      </c>
      <c r="N9" s="3" t="s">
        <v>63</v>
      </c>
      <c r="O9" s="5">
        <f>IF(N9&lt;&gt;"",VLOOKUP(N9,$B$111:$C$174,2,FALSE)*N$5,"")</f>
        <v>32</v>
      </c>
      <c r="P9" s="3" t="s">
        <v>101</v>
      </c>
      <c r="Q9" s="5">
        <f>IF(P9&lt;&gt;"",VLOOKUP(P9,$B$111:$C$174,2,FALSE)*P$5,"")</f>
      </c>
      <c r="R9" s="3" t="s">
        <v>101</v>
      </c>
      <c r="S9" s="5">
        <f>IF(R9&lt;&gt;"",VLOOKUP(R9,$B$111:$C$174,2,FALSE)*R$5,"")</f>
      </c>
      <c r="T9" s="3" t="s">
        <v>67</v>
      </c>
      <c r="U9" s="5">
        <f>IF(T9&lt;&gt;"",VLOOKUP(T9,$B$111:$C$174,2,FALSE)*T$5,"")</f>
        <v>7</v>
      </c>
      <c r="V9" s="3" t="s">
        <v>65</v>
      </c>
      <c r="W9" s="5">
        <f>IF(V9&lt;&gt;"",VLOOKUP(V9,$B$111:$C$174,2,FALSE)*V$5,"")</f>
        <v>11</v>
      </c>
      <c r="X9" s="3" t="s">
        <v>101</v>
      </c>
      <c r="Y9" s="5">
        <f>IF(X9&lt;&gt;"",VLOOKUP(X9,$B$111:$C$174,2,FALSE)*X$5,"")</f>
      </c>
      <c r="Z9" s="3" t="s">
        <v>101</v>
      </c>
      <c r="AA9" s="5">
        <f>IF(Z9&lt;&gt;"",VLOOKUP(Z9,$B$111:$C$174,2,FALSE)*Z$5,"")</f>
      </c>
      <c r="AB9" s="5">
        <f>SUM(G9,I9,K9,M9,O9,Q9,S9,W9,Y9,AA9,U9)</f>
        <v>113</v>
      </c>
    </row>
    <row r="10" spans="2:28" ht="12.75">
      <c r="B10" s="2" t="s">
        <v>65</v>
      </c>
      <c r="C10" s="2" t="s">
        <v>22</v>
      </c>
      <c r="D10" s="2">
        <v>126</v>
      </c>
      <c r="E10" s="2" t="s">
        <v>47</v>
      </c>
      <c r="F10" s="3" t="s">
        <v>101</v>
      </c>
      <c r="G10" s="5">
        <f>IF(F10&lt;&gt;"",VLOOKUP(F10,$B$111:$C$174,2,FALSE)*F$5,"")</f>
      </c>
      <c r="H10" s="3" t="s">
        <v>101</v>
      </c>
      <c r="I10" s="5">
        <f>IF(H10&lt;&gt;"",VLOOKUP(H10,$B$111:$C$174,2,FALSE)*H$5,"")</f>
      </c>
      <c r="J10" s="3" t="s">
        <v>101</v>
      </c>
      <c r="K10" s="5">
        <f>IF(J10&lt;&gt;"",VLOOKUP(J10,$B$111:$C$174,2,FALSE)*J$5,"")</f>
      </c>
      <c r="L10" s="3" t="s">
        <v>97</v>
      </c>
      <c r="M10" s="5">
        <f>IF(L10&lt;&gt;"",VLOOKUP(L10,$B$111:$C$174,2,FALSE)*L$5,"")</f>
        <v>0</v>
      </c>
      <c r="N10" s="3" t="s">
        <v>65</v>
      </c>
      <c r="O10" s="5">
        <f>IF(N10&lt;&gt;"",VLOOKUP(N10,$B$111:$C$174,2,FALSE)*N$5,"")</f>
        <v>22</v>
      </c>
      <c r="P10" s="3" t="s">
        <v>101</v>
      </c>
      <c r="Q10" s="5">
        <f>IF(P10&lt;&gt;"",VLOOKUP(P10,$B$111:$C$174,2,FALSE)*P$5,"")</f>
      </c>
      <c r="R10" s="3" t="s">
        <v>101</v>
      </c>
      <c r="S10" s="5">
        <f>IF(R10&lt;&gt;"",VLOOKUP(R10,$B$111:$C$174,2,FALSE)*R$5,"")</f>
      </c>
      <c r="T10" s="3" t="s">
        <v>63</v>
      </c>
      <c r="U10" s="5">
        <f>IF(T10&lt;&gt;"",VLOOKUP(T10,$B$111:$C$174,2,FALSE)*T$5,"")</f>
        <v>16</v>
      </c>
      <c r="V10" s="3" t="s">
        <v>62</v>
      </c>
      <c r="W10" s="5">
        <f>IF(V10&lt;&gt;"",VLOOKUP(V10,$B$111:$C$174,2,FALSE)*V$5,"")</f>
        <v>21</v>
      </c>
      <c r="X10" s="3" t="s">
        <v>63</v>
      </c>
      <c r="Y10" s="5">
        <f>IF(X10&lt;&gt;"",VLOOKUP(X10,$B$111:$C$174,2,FALSE)*X$5,"")</f>
        <v>16</v>
      </c>
      <c r="Z10" s="3" t="s">
        <v>101</v>
      </c>
      <c r="AA10" s="5">
        <f>IF(Z10&lt;&gt;"",VLOOKUP(Z10,$B$111:$C$174,2,FALSE)*Z$5,"")</f>
      </c>
      <c r="AB10" s="5">
        <f>SUM(G10,I10,K10,M10,O10,Q10,S10,W10,Y10,AA10,U10)</f>
        <v>75</v>
      </c>
    </row>
    <row r="11" spans="2:28" ht="12.75">
      <c r="B11" s="2" t="s">
        <v>66</v>
      </c>
      <c r="C11" s="2" t="s">
        <v>313</v>
      </c>
      <c r="D11" s="2">
        <v>107</v>
      </c>
      <c r="E11" s="2" t="s">
        <v>311</v>
      </c>
      <c r="F11" s="3" t="s">
        <v>101</v>
      </c>
      <c r="G11" s="5">
        <f>IF(F11&lt;&gt;"",VLOOKUP(F11,$B$111:$C$174,2,FALSE)*F$5,"")</f>
      </c>
      <c r="H11" s="3" t="s">
        <v>101</v>
      </c>
      <c r="I11" s="5">
        <f>IF(H11&lt;&gt;"",VLOOKUP(H11,$B$111:$C$174,2,FALSE)*H$5,"")</f>
      </c>
      <c r="J11" s="3" t="s">
        <v>101</v>
      </c>
      <c r="K11" s="5">
        <f>IF(J11&lt;&gt;"",VLOOKUP(J11,$B$111:$C$174,2,FALSE)*J$5,"")</f>
      </c>
      <c r="L11" s="3" t="s">
        <v>101</v>
      </c>
      <c r="M11" s="5">
        <f>IF(L11&lt;&gt;"",VLOOKUP(L11,$B$111:$C$174,2,FALSE)*L$5,"")</f>
      </c>
      <c r="N11" s="3" t="s">
        <v>101</v>
      </c>
      <c r="O11" s="5">
        <f>IF(N11&lt;&gt;"",VLOOKUP(N11,$B$111:$C$174,2,FALSE)*N$5,"")</f>
      </c>
      <c r="P11" s="3" t="s">
        <v>65</v>
      </c>
      <c r="Q11" s="5">
        <f>IF(P11&lt;&gt;"",VLOOKUP(P11,$B$111:$C$174,2,FALSE)*P$5,"")</f>
        <v>11</v>
      </c>
      <c r="R11" s="3" t="s">
        <v>62</v>
      </c>
      <c r="S11" s="5">
        <f>IF(R11&lt;&gt;"",VLOOKUP(R11,$B$111:$C$174,2,FALSE)*R$5,"")</f>
        <v>21</v>
      </c>
      <c r="T11" s="3" t="s">
        <v>66</v>
      </c>
      <c r="U11" s="5">
        <f>IF(T11&lt;&gt;"",VLOOKUP(T11,$B$111:$C$174,2,FALSE)*T$5,"")</f>
        <v>9</v>
      </c>
      <c r="V11" s="3" t="s">
        <v>64</v>
      </c>
      <c r="W11" s="5">
        <f>IF(V11&lt;&gt;"",VLOOKUP(V11,$B$111:$C$174,2,FALSE)*V$5,"")</f>
        <v>13</v>
      </c>
      <c r="X11" s="3" t="s">
        <v>64</v>
      </c>
      <c r="Y11" s="5">
        <f>IF(X11&lt;&gt;"",VLOOKUP(X11,$B$111:$C$174,2,FALSE)*X$5,"")</f>
        <v>13</v>
      </c>
      <c r="Z11" s="3" t="s">
        <v>101</v>
      </c>
      <c r="AA11" s="5">
        <f>IF(Z11&lt;&gt;"",VLOOKUP(Z11,$B$111:$C$174,2,FALSE)*Z$5,"")</f>
      </c>
      <c r="AB11" s="5">
        <f>SUM(G11,I11,K11,M11,O11,Q11,S11,W11,Y11,AA11,U11)</f>
        <v>67</v>
      </c>
    </row>
    <row r="12" spans="2:28" ht="12.75">
      <c r="B12" s="2" t="s">
        <v>67</v>
      </c>
      <c r="C12" s="2" t="s">
        <v>142</v>
      </c>
      <c r="D12" s="2">
        <v>220</v>
      </c>
      <c r="E12" s="2" t="s">
        <v>141</v>
      </c>
      <c r="F12" s="3" t="s">
        <v>101</v>
      </c>
      <c r="G12" s="5">
        <f>IF(F12&lt;&gt;"",VLOOKUP(F12,$B$111:$C$174,2,FALSE)*F$5,"")</f>
      </c>
      <c r="H12" s="3" t="s">
        <v>101</v>
      </c>
      <c r="I12" s="5">
        <f>IF(H12&lt;&gt;"",VLOOKUP(H12,$B$111:$C$174,2,FALSE)*H$5,"")</f>
      </c>
      <c r="J12" s="3" t="s">
        <v>101</v>
      </c>
      <c r="K12" s="5">
        <f>IF(J12&lt;&gt;"",VLOOKUP(J12,$B$111:$C$174,2,FALSE)*J$5,"")</f>
      </c>
      <c r="L12" s="3" t="s">
        <v>101</v>
      </c>
      <c r="M12" s="5">
        <f>IF(L12&lt;&gt;"",VLOOKUP(L12,$B$111:$C$174,2,FALSE)*L$5,"")</f>
      </c>
      <c r="N12" s="3" t="s">
        <v>62</v>
      </c>
      <c r="O12" s="5">
        <f>IF(N12&lt;&gt;"",VLOOKUP(N12,$B$111:$C$174,2,FALSE)*N$5,"")</f>
        <v>42</v>
      </c>
      <c r="P12" s="3" t="s">
        <v>101</v>
      </c>
      <c r="Q12" s="5">
        <f>IF(P12&lt;&gt;"",VLOOKUP(P12,$B$111:$C$174,2,FALSE)*P$5,"")</f>
      </c>
      <c r="R12" s="3" t="s">
        <v>101</v>
      </c>
      <c r="S12" s="5">
        <f>IF(R12&lt;&gt;"",VLOOKUP(R12,$B$111:$C$174,2,FALSE)*R$5,"")</f>
      </c>
      <c r="T12" s="3" t="s">
        <v>101</v>
      </c>
      <c r="U12" s="5">
        <f>IF(T12&lt;&gt;"",VLOOKUP(T12,$B$111:$C$174,2,FALSE)*T$5,"")</f>
      </c>
      <c r="V12" s="3" t="s">
        <v>101</v>
      </c>
      <c r="W12" s="5">
        <f>IF(V12&lt;&gt;"",VLOOKUP(V12,$B$111:$C$174,2,FALSE)*V$5,"")</f>
      </c>
      <c r="X12" s="3" t="s">
        <v>101</v>
      </c>
      <c r="Y12" s="5">
        <f>IF(X12&lt;&gt;"",VLOOKUP(X12,$B$111:$C$174,2,FALSE)*X$5,"")</f>
      </c>
      <c r="Z12" s="3" t="s">
        <v>101</v>
      </c>
      <c r="AA12" s="5">
        <f>IF(Z12&lt;&gt;"",VLOOKUP(Z12,$B$111:$C$174,2,FALSE)*Z$5,"")</f>
      </c>
      <c r="AB12" s="5">
        <f>SUM(G12,I12,K12,M12,O12,Q12,S12,W12,Y12,AA12,U12)</f>
        <v>42</v>
      </c>
    </row>
    <row r="13" spans="2:28" ht="12.75">
      <c r="B13" s="2" t="s">
        <v>68</v>
      </c>
      <c r="C13" s="2" t="s">
        <v>139</v>
      </c>
      <c r="D13" s="2">
        <v>232</v>
      </c>
      <c r="E13" s="2" t="s">
        <v>140</v>
      </c>
      <c r="F13" s="3" t="s">
        <v>101</v>
      </c>
      <c r="G13" s="5">
        <f>IF(F13&lt;&gt;"",VLOOKUP(F13,$B$111:$C$174,2,FALSE)*F$5,"")</f>
      </c>
      <c r="H13" s="3" t="s">
        <v>101</v>
      </c>
      <c r="I13" s="5">
        <f>IF(H13&lt;&gt;"",VLOOKUP(H13,$B$111:$C$174,2,FALSE)*H$5,"")</f>
      </c>
      <c r="J13" s="3" t="s">
        <v>101</v>
      </c>
      <c r="K13" s="5">
        <f>IF(J13&lt;&gt;"",VLOOKUP(J13,$B$111:$C$174,2,FALSE)*J$5,"")</f>
      </c>
      <c r="L13" s="3" t="s">
        <v>101</v>
      </c>
      <c r="M13" s="5">
        <f>IF(L13&lt;&gt;"",VLOOKUP(L13,$B$111:$C$174,2,FALSE)*L$5,"")</f>
      </c>
      <c r="N13" s="3" t="s">
        <v>101</v>
      </c>
      <c r="O13" s="5">
        <f>IF(N13&lt;&gt;"",VLOOKUP(N13,$B$111:$C$174,2,FALSE)*N$5,"")</f>
      </c>
      <c r="P13" s="3" t="s">
        <v>64</v>
      </c>
      <c r="Q13" s="5">
        <f>IF(P13&lt;&gt;"",VLOOKUP(P13,$B$111:$C$174,2,FALSE)*P$5,"")</f>
        <v>13</v>
      </c>
      <c r="R13" s="3" t="s">
        <v>64</v>
      </c>
      <c r="S13" s="5">
        <f>IF(R13&lt;&gt;"",VLOOKUP(R13,$B$111:$C$174,2,FALSE)*R$5,"")</f>
        <v>13</v>
      </c>
      <c r="T13" s="3"/>
      <c r="U13" s="5">
        <f>IF(T13&lt;&gt;"",VLOOKUP(T13,$B$111:$C$174,2,FALSE)*T$5,"")</f>
      </c>
      <c r="V13" s="3"/>
      <c r="W13" s="5">
        <f>IF(V13&lt;&gt;"",VLOOKUP(V13,$B$111:$C$174,2,FALSE)*V$5,"")</f>
      </c>
      <c r="X13" s="3" t="s">
        <v>101</v>
      </c>
      <c r="Y13" s="5">
        <f>IF(X13&lt;&gt;"",VLOOKUP(X13,$B$111:$C$174,2,FALSE)*X$5,"")</f>
      </c>
      <c r="Z13" s="3" t="s">
        <v>101</v>
      </c>
      <c r="AA13" s="5">
        <f>IF(Z13&lt;&gt;"",VLOOKUP(Z13,$B$111:$C$174,2,FALSE)*Z$5,"")</f>
      </c>
      <c r="AB13" s="5">
        <f>SUM(G13,I13,K13,M13,O13,Q13,S13,W13,Y13,AA13,U13)</f>
        <v>26</v>
      </c>
    </row>
    <row r="14" spans="2:28" ht="12.75">
      <c r="B14" s="2" t="s">
        <v>69</v>
      </c>
      <c r="C14" s="2" t="s">
        <v>143</v>
      </c>
      <c r="D14" s="2">
        <v>212</v>
      </c>
      <c r="E14" s="2" t="s">
        <v>141</v>
      </c>
      <c r="F14" s="3" t="s">
        <v>101</v>
      </c>
      <c r="G14" s="5">
        <f>IF(F14&lt;&gt;"",VLOOKUP(F14,$B$111:$C$174,2,FALSE)*F$5,"")</f>
      </c>
      <c r="H14" s="3" t="s">
        <v>101</v>
      </c>
      <c r="I14" s="5">
        <f>IF(H14&lt;&gt;"",VLOOKUP(H14,$B$111:$C$174,2,FALSE)*H$5,"")</f>
      </c>
      <c r="J14" s="3" t="s">
        <v>101</v>
      </c>
      <c r="K14" s="5">
        <f>IF(J14&lt;&gt;"",VLOOKUP(J14,$B$111:$C$174,2,FALSE)*J$5,"")</f>
      </c>
      <c r="L14" s="3" t="s">
        <v>101</v>
      </c>
      <c r="M14" s="5">
        <f>IF(L14&lt;&gt;"",VLOOKUP(L14,$B$111:$C$174,2,FALSE)*L$5,"")</f>
      </c>
      <c r="N14" s="3" t="s">
        <v>101</v>
      </c>
      <c r="O14" s="5">
        <f>IF(N14&lt;&gt;"",VLOOKUP(N14,$B$111:$C$174,2,FALSE)*N$5,"")</f>
      </c>
      <c r="P14" s="3" t="s">
        <v>101</v>
      </c>
      <c r="Q14" s="5">
        <f>IF(P14&lt;&gt;"",VLOOKUP(P14,$B$111:$C$174,2,FALSE)*P$5,"")</f>
      </c>
      <c r="R14" s="3" t="s">
        <v>101</v>
      </c>
      <c r="S14" s="5">
        <f>IF(R14&lt;&gt;"",VLOOKUP(R14,$B$111:$C$174,2,FALSE)*R$5,"")</f>
      </c>
      <c r="T14" s="3" t="s">
        <v>65</v>
      </c>
      <c r="U14" s="5">
        <f>IF(T14&lt;&gt;"",VLOOKUP(T14,$B$111:$C$174,2,FALSE)*T$5,"")</f>
        <v>11</v>
      </c>
      <c r="V14" s="3" t="s">
        <v>66</v>
      </c>
      <c r="W14" s="5">
        <f>IF(V14&lt;&gt;"",VLOOKUP(V14,$B$111:$C$174,2,FALSE)*V$5,"")</f>
        <v>9</v>
      </c>
      <c r="X14" s="3" t="s">
        <v>98</v>
      </c>
      <c r="Y14" s="5">
        <f>IF(X14&lt;&gt;"",VLOOKUP(X14,$B$111:$C$174,2,FALSE)*X$5,"")</f>
        <v>1</v>
      </c>
      <c r="Z14" s="3" t="s">
        <v>101</v>
      </c>
      <c r="AA14" s="5">
        <f>IF(Z14&lt;&gt;"",VLOOKUP(Z14,$B$111:$C$174,2,FALSE)*Z$5,"")</f>
      </c>
      <c r="AB14" s="5">
        <f>SUM(G14,I14,K14,M14,O14,Q14,S14,W14,Y14,AA14,U14)</f>
        <v>21</v>
      </c>
    </row>
    <row r="15" spans="2:28" ht="12.75">
      <c r="B15" s="2" t="s">
        <v>70</v>
      </c>
      <c r="C15" s="2" t="s">
        <v>9</v>
      </c>
      <c r="D15" s="2">
        <v>104</v>
      </c>
      <c r="E15" s="2" t="s">
        <v>49</v>
      </c>
      <c r="F15" s="3" t="s">
        <v>101</v>
      </c>
      <c r="G15" s="5">
        <f>IF(F15&lt;&gt;"",VLOOKUP(F15,$B$111:$C$174,2,FALSE)*F$5,"")</f>
      </c>
      <c r="H15" s="3" t="s">
        <v>98</v>
      </c>
      <c r="I15" s="5">
        <f>IF(H15&lt;&gt;"",VLOOKUP(H15,$B$111:$C$174,2,FALSE)*H$5,"")</f>
        <v>1</v>
      </c>
      <c r="J15" s="3" t="s">
        <v>101</v>
      </c>
      <c r="K15" s="5">
        <f>IF(J15&lt;&gt;"",VLOOKUP(J15,$B$111:$C$174,2,FALSE)*J$5,"")</f>
      </c>
      <c r="L15" s="3" t="s">
        <v>101</v>
      </c>
      <c r="M15" s="5">
        <f>IF(L15&lt;&gt;"",VLOOKUP(L15,$B$111:$C$174,2,FALSE)*L$5,"")</f>
      </c>
      <c r="N15" s="3" t="s">
        <v>101</v>
      </c>
      <c r="O15" s="5">
        <f>IF(N15&lt;&gt;"",VLOOKUP(N15,$B$111:$C$174,2,FALSE)*N$5,"")</f>
      </c>
      <c r="P15" s="3"/>
      <c r="Q15" s="5">
        <f>IF(P15&lt;&gt;"",VLOOKUP(P15,$B$111:$C$174,2,FALSE)*P$5,"")</f>
      </c>
      <c r="R15" s="3"/>
      <c r="S15" s="5">
        <f>IF(R15&lt;&gt;"",VLOOKUP(R15,$B$111:$C$174,2,FALSE)*R$5,"")</f>
      </c>
      <c r="T15" s="3"/>
      <c r="U15" s="5">
        <f>IF(T15&lt;&gt;"",VLOOKUP(T15,$B$111:$C$174,2,FALSE)*T$5,"")</f>
      </c>
      <c r="V15" s="3"/>
      <c r="W15" s="5">
        <f>IF(V15&lt;&gt;"",VLOOKUP(V15,$B$111:$C$174,2,FALSE)*V$5,"")</f>
      </c>
      <c r="X15" s="3" t="s">
        <v>101</v>
      </c>
      <c r="Y15" s="5">
        <f>IF(X15&lt;&gt;"",VLOOKUP(X15,$B$111:$C$174,2,FALSE)*X$5,"")</f>
      </c>
      <c r="Z15" s="3" t="s">
        <v>101</v>
      </c>
      <c r="AA15" s="5">
        <f>IF(Z15&lt;&gt;"",VLOOKUP(Z15,$B$111:$C$174,2,FALSE)*Z$5,"")</f>
      </c>
      <c r="AB15" s="5">
        <f>SUM(G15,I15,K15,M15,O15,Q15,S15,W15,Y15,AA15,U15)</f>
        <v>1</v>
      </c>
    </row>
    <row r="16" spans="2:28" ht="12.75">
      <c r="B16" s="2" t="s">
        <v>71</v>
      </c>
      <c r="C16" s="2" t="s">
        <v>325</v>
      </c>
      <c r="D16" s="2">
        <v>109</v>
      </c>
      <c r="E16" s="2" t="s">
        <v>326</v>
      </c>
      <c r="F16" s="3" t="s">
        <v>101</v>
      </c>
      <c r="G16" s="5">
        <f>IF(F16&lt;&gt;"",VLOOKUP(F16,$B$111:$C$174,2,FALSE)*F$5,"")</f>
      </c>
      <c r="H16" s="3" t="s">
        <v>101</v>
      </c>
      <c r="I16" s="5">
        <f>IF(H16&lt;&gt;"",VLOOKUP(H16,$B$111:$C$174,2,FALSE)*H$5,"")</f>
      </c>
      <c r="J16" s="3" t="s">
        <v>101</v>
      </c>
      <c r="K16" s="5">
        <f>IF(J16&lt;&gt;"",VLOOKUP(J16,$B$111:$C$174,2,FALSE)*J$5,"")</f>
      </c>
      <c r="L16" s="3" t="s">
        <v>101</v>
      </c>
      <c r="M16" s="5">
        <f>IF(L16&lt;&gt;"",VLOOKUP(L16,$B$111:$C$174,2,FALSE)*L$5,"")</f>
      </c>
      <c r="N16" s="3" t="s">
        <v>101</v>
      </c>
      <c r="O16" s="5">
        <f>IF(N16&lt;&gt;"",VLOOKUP(N16,$B$111:$C$174,2,FALSE)*N$5,"")</f>
      </c>
      <c r="P16" s="3" t="s">
        <v>101</v>
      </c>
      <c r="Q16" s="5">
        <f>IF(P16&lt;&gt;"",VLOOKUP(P16,$B$111:$C$174,2,FALSE)*P$5,"")</f>
      </c>
      <c r="R16" s="3" t="s">
        <v>101</v>
      </c>
      <c r="S16" s="5">
        <f>IF(R16&lt;&gt;"",VLOOKUP(R16,$B$111:$C$174,2,FALSE)*R$5,"")</f>
      </c>
      <c r="T16" s="3" t="s">
        <v>101</v>
      </c>
      <c r="U16" s="5">
        <f>IF(T16&lt;&gt;"",VLOOKUP(T16,$B$111:$C$174,2,FALSE)*T$5,"")</f>
      </c>
      <c r="V16" s="3" t="s">
        <v>101</v>
      </c>
      <c r="W16" s="5">
        <f>IF(V16&lt;&gt;"",VLOOKUP(V16,$B$111:$C$174,2,FALSE)*V$5,"")</f>
      </c>
      <c r="X16" s="3" t="s">
        <v>98</v>
      </c>
      <c r="Y16" s="5">
        <f>IF(X16&lt;&gt;"",VLOOKUP(X16,$B$111:$C$174,2,FALSE)*X$5,"")</f>
        <v>1</v>
      </c>
      <c r="Z16" s="3" t="s">
        <v>101</v>
      </c>
      <c r="AA16" s="5">
        <f>IF(Z16&lt;&gt;"",VLOOKUP(Z16,$B$111:$C$174,2,FALSE)*Z$5,"")</f>
      </c>
      <c r="AB16" s="5">
        <f>SUM(G16,I16,K16,M16,O16,Q16,S16,W16,Y16,AA16,U16)</f>
        <v>1</v>
      </c>
    </row>
    <row r="17" spans="2:28" ht="12.75">
      <c r="B17" s="2" t="s">
        <v>72</v>
      </c>
      <c r="C17" s="2" t="s">
        <v>205</v>
      </c>
      <c r="D17" s="2">
        <v>103</v>
      </c>
      <c r="E17" s="2" t="s">
        <v>3</v>
      </c>
      <c r="F17" s="3" t="s">
        <v>101</v>
      </c>
      <c r="G17" s="5">
        <f>IF(F17&lt;&gt;"",VLOOKUP(F17,$B$111:$C$174,2,FALSE)*F$5,"")</f>
      </c>
      <c r="H17" s="3"/>
      <c r="I17" s="5">
        <f>IF(H17&lt;&gt;"",VLOOKUP(H17,$B$111:$C$174,2,FALSE)*H$5,"")</f>
      </c>
      <c r="J17" s="3"/>
      <c r="K17" s="5">
        <f>IF(J17&lt;&gt;"",VLOOKUP(J17,$B$111:$C$174,2,FALSE)*J$5,"")</f>
      </c>
      <c r="L17" s="3" t="s">
        <v>101</v>
      </c>
      <c r="M17" s="5">
        <f>IF(L17&lt;&gt;"",VLOOKUP(L17,$B$111:$C$174,2,FALSE)*L$5,"")</f>
      </c>
      <c r="N17" s="3" t="s">
        <v>101</v>
      </c>
      <c r="O17" s="5">
        <f>IF(N17&lt;&gt;"",VLOOKUP(N17,$B$111:$C$174,2,FALSE)*N$5,"")</f>
      </c>
      <c r="P17" s="3" t="s">
        <v>101</v>
      </c>
      <c r="Q17" s="5">
        <f>IF(P17&lt;&gt;"",VLOOKUP(P17,$B$111:$C$174,2,FALSE)*P$5,"")</f>
      </c>
      <c r="R17" s="3" t="s">
        <v>101</v>
      </c>
      <c r="S17" s="5">
        <f>IF(R17&lt;&gt;"",VLOOKUP(R17,$B$111:$C$174,2,FALSE)*R$5,"")</f>
      </c>
      <c r="T17" s="3" t="s">
        <v>101</v>
      </c>
      <c r="U17" s="5">
        <f>IF(T17&lt;&gt;"",VLOOKUP(T17,$B$111:$C$174,2,FALSE)*T$5,"")</f>
      </c>
      <c r="V17" s="3" t="s">
        <v>101</v>
      </c>
      <c r="W17" s="5">
        <f>IF(V17&lt;&gt;"",VLOOKUP(V17,$B$111:$C$174,2,FALSE)*V$5,"")</f>
      </c>
      <c r="X17" s="3" t="s">
        <v>101</v>
      </c>
      <c r="Y17" s="5">
        <f>IF(X17&lt;&gt;"",VLOOKUP(X17,$B$111:$C$174,2,FALSE)*X$5,"")</f>
      </c>
      <c r="Z17" s="3" t="s">
        <v>101</v>
      </c>
      <c r="AA17" s="5">
        <f>IF(Z17&lt;&gt;"",VLOOKUP(Z17,$B$111:$C$174,2,FALSE)*Z$5,"")</f>
      </c>
      <c r="AB17" s="5">
        <f>SUM(G17,I17,K17,M17,O17,Q17,S17,W17,Y17,AA17,U17)</f>
        <v>0</v>
      </c>
    </row>
    <row r="18" spans="2:28" ht="12.75">
      <c r="B18" s="2" t="s">
        <v>73</v>
      </c>
      <c r="C18" s="2" t="s">
        <v>59</v>
      </c>
      <c r="D18" s="2">
        <v>131</v>
      </c>
      <c r="E18" s="2" t="s">
        <v>49</v>
      </c>
      <c r="F18" s="3" t="s">
        <v>101</v>
      </c>
      <c r="G18" s="5">
        <f>IF(F18&lt;&gt;"",VLOOKUP(F18,$B$111:$C$174,2,FALSE)*F$5,"")</f>
      </c>
      <c r="H18" s="3" t="s">
        <v>101</v>
      </c>
      <c r="I18" s="5">
        <f>IF(H18&lt;&gt;"",VLOOKUP(H18,$B$111:$C$174,2,FALSE)*H$5,"")</f>
      </c>
      <c r="J18" s="3" t="s">
        <v>97</v>
      </c>
      <c r="K18" s="5">
        <f>IF(J18&lt;&gt;"",VLOOKUP(J18,$B$111:$C$174,2,FALSE)*J$5,"")</f>
        <v>0</v>
      </c>
      <c r="L18" s="3" t="s">
        <v>101</v>
      </c>
      <c r="M18" s="5">
        <f>IF(L18&lt;&gt;"",VLOOKUP(L18,$B$111:$C$174,2,FALSE)*L$5,"")</f>
      </c>
      <c r="N18" s="3" t="s">
        <v>101</v>
      </c>
      <c r="O18" s="5">
        <f>IF(N18&lt;&gt;"",VLOOKUP(N18,$B$111:$C$174,2,FALSE)*N$5,"")</f>
      </c>
      <c r="P18" s="3" t="s">
        <v>101</v>
      </c>
      <c r="Q18" s="5">
        <f>IF(P18&lt;&gt;"",VLOOKUP(P18,$B$111:$C$174,2,FALSE)*P$5,"")</f>
      </c>
      <c r="R18" s="3" t="s">
        <v>101</v>
      </c>
      <c r="S18" s="5">
        <f>IF(R18&lt;&gt;"",VLOOKUP(R18,$B$111:$C$174,2,FALSE)*R$5,"")</f>
      </c>
      <c r="T18" s="3" t="s">
        <v>101</v>
      </c>
      <c r="U18" s="5">
        <f>IF(T18&lt;&gt;"",VLOOKUP(T18,$B$111:$C$174,2,FALSE)*T$5,"")</f>
      </c>
      <c r="V18" s="3" t="s">
        <v>101</v>
      </c>
      <c r="W18" s="5">
        <f>IF(V18&lt;&gt;"",VLOOKUP(V18,$B$111:$C$174,2,FALSE)*V$5,"")</f>
      </c>
      <c r="X18" s="3" t="s">
        <v>101</v>
      </c>
      <c r="Y18" s="5">
        <f>IF(X18&lt;&gt;"",VLOOKUP(X18,$B$111:$C$174,2,FALSE)*X$5,"")</f>
      </c>
      <c r="Z18" s="3" t="s">
        <v>101</v>
      </c>
      <c r="AA18" s="5">
        <f>IF(Z18&lt;&gt;"",VLOOKUP(Z18,$B$111:$C$174,2,FALSE)*Z$5,"")</f>
      </c>
      <c r="AB18" s="5">
        <f>SUM(G18,I18,K18,M18,O18,Q18,S18,W18,Y18,AA18,U18)</f>
        <v>0</v>
      </c>
    </row>
    <row r="19" spans="2:28" ht="12.75">
      <c r="B19" s="2" t="s">
        <v>74</v>
      </c>
      <c r="C19" s="2"/>
      <c r="D19" s="2"/>
      <c r="E19" s="2"/>
      <c r="F19" s="3" t="s">
        <v>101</v>
      </c>
      <c r="G19" s="5">
        <f>IF(F19&lt;&gt;"",VLOOKUP(F19,$B$111:$C$174,2,FALSE)*F$5,"")</f>
      </c>
      <c r="H19" s="3" t="s">
        <v>101</v>
      </c>
      <c r="I19" s="5">
        <f>IF(H19&lt;&gt;"",VLOOKUP(H19,$B$111:$C$174,2,FALSE)*H$5,"")</f>
      </c>
      <c r="J19" s="3" t="s">
        <v>101</v>
      </c>
      <c r="K19" s="5">
        <f>IF(J19&lt;&gt;"",VLOOKUP(J19,$B$111:$C$174,2,FALSE)*J$5,"")</f>
      </c>
      <c r="L19" s="3" t="s">
        <v>101</v>
      </c>
      <c r="M19" s="5">
        <f>IF(L19&lt;&gt;"",VLOOKUP(L19,$B$111:$C$174,2,FALSE)*L$5,"")</f>
      </c>
      <c r="N19" s="3" t="s">
        <v>101</v>
      </c>
      <c r="O19" s="5">
        <f>IF(N19&lt;&gt;"",VLOOKUP(N19,$B$111:$C$174,2,FALSE)*N$5,"")</f>
      </c>
      <c r="P19" s="3" t="s">
        <v>101</v>
      </c>
      <c r="Q19" s="5">
        <f>IF(P19&lt;&gt;"",VLOOKUP(P19,$B$111:$C$174,2,FALSE)*P$5,"")</f>
      </c>
      <c r="R19" s="3" t="s">
        <v>101</v>
      </c>
      <c r="S19" s="5">
        <f>IF(R19&lt;&gt;"",VLOOKUP(R19,$B$111:$C$174,2,FALSE)*R$5,"")</f>
      </c>
      <c r="T19" s="3" t="s">
        <v>101</v>
      </c>
      <c r="U19" s="5">
        <f>IF(T19&lt;&gt;"",VLOOKUP(T19,$B$111:$C$174,2,FALSE)*T$5,"")</f>
      </c>
      <c r="V19" s="3" t="s">
        <v>101</v>
      </c>
      <c r="W19" s="5">
        <f>IF(V19&lt;&gt;"",VLOOKUP(V19,$B$111:$C$174,2,FALSE)*V$5,"")</f>
      </c>
      <c r="X19" s="3" t="s">
        <v>101</v>
      </c>
      <c r="Y19" s="5">
        <f>IF(X19&lt;&gt;"",VLOOKUP(X19,$B$111:$C$174,2,FALSE)*X$5,"")</f>
      </c>
      <c r="Z19" s="3" t="s">
        <v>101</v>
      </c>
      <c r="AA19" s="5">
        <f>IF(Z19&lt;&gt;"",VLOOKUP(Z19,$B$111:$C$174,2,FALSE)*Z$5,"")</f>
      </c>
      <c r="AB19" s="5">
        <f>SUM(G19,I19,K19,M19,O19,Q19,S19,W19,Y19,AA19,U19)</f>
        <v>0</v>
      </c>
    </row>
    <row r="20" spans="2:28" ht="12.75">
      <c r="B20" s="2" t="s">
        <v>75</v>
      </c>
      <c r="C20" s="2"/>
      <c r="D20" s="2"/>
      <c r="E20" s="2"/>
      <c r="F20" s="3" t="s">
        <v>101</v>
      </c>
      <c r="G20" s="5">
        <f>IF(F20&lt;&gt;"",VLOOKUP(F20,$B$111:$C$174,2,FALSE)*F$5,"")</f>
      </c>
      <c r="H20" s="3" t="s">
        <v>101</v>
      </c>
      <c r="I20" s="5">
        <f>IF(H20&lt;&gt;"",VLOOKUP(H20,$B$111:$C$174,2,FALSE)*H$5,"")</f>
      </c>
      <c r="J20" s="3" t="s">
        <v>101</v>
      </c>
      <c r="K20" s="5">
        <f>IF(J20&lt;&gt;"",VLOOKUP(J20,$B$111:$C$174,2,FALSE)*J$5,"")</f>
      </c>
      <c r="L20" s="3" t="s">
        <v>101</v>
      </c>
      <c r="M20" s="5">
        <f>IF(L20&lt;&gt;"",VLOOKUP(L20,$B$111:$C$174,2,FALSE)*L$5,"")</f>
      </c>
      <c r="N20" s="3" t="s">
        <v>101</v>
      </c>
      <c r="O20" s="5">
        <f>IF(N20&lt;&gt;"",VLOOKUP(N20,$B$111:$C$174,2,FALSE)*N$5,"")</f>
      </c>
      <c r="P20" s="3" t="s">
        <v>101</v>
      </c>
      <c r="Q20" s="5">
        <f>IF(P20&lt;&gt;"",VLOOKUP(P20,$B$111:$C$174,2,FALSE)*P$5,"")</f>
      </c>
      <c r="R20" s="3" t="s">
        <v>101</v>
      </c>
      <c r="S20" s="5">
        <f>IF(R20&lt;&gt;"",VLOOKUP(R20,$B$111:$C$174,2,FALSE)*R$5,"")</f>
      </c>
      <c r="T20" s="3" t="s">
        <v>101</v>
      </c>
      <c r="U20" s="5">
        <f>IF(T20&lt;&gt;"",VLOOKUP(T20,$B$111:$C$174,2,FALSE)*T$5,"")</f>
      </c>
      <c r="V20" s="3" t="s">
        <v>101</v>
      </c>
      <c r="W20" s="5">
        <f>IF(V20&lt;&gt;"",VLOOKUP(V20,$B$111:$C$174,2,FALSE)*V$5,"")</f>
      </c>
      <c r="X20" s="3" t="s">
        <v>101</v>
      </c>
      <c r="Y20" s="5">
        <f>IF(X20&lt;&gt;"",VLOOKUP(X20,$B$111:$C$174,2,FALSE)*X$5,"")</f>
      </c>
      <c r="Z20" s="3" t="s">
        <v>101</v>
      </c>
      <c r="AA20" s="5">
        <f>IF(Z20&lt;&gt;"",VLOOKUP(Z20,$B$111:$C$174,2,FALSE)*Z$5,"")</f>
      </c>
      <c r="AB20" s="5">
        <f>SUM(G20,I20,K20,M20,O20,Q20,S20,W20,Y20,AA20,U20)</f>
        <v>0</v>
      </c>
    </row>
    <row r="21" spans="2:28" ht="12.75">
      <c r="B21" s="2" t="s">
        <v>76</v>
      </c>
      <c r="C21" s="2"/>
      <c r="D21" s="2"/>
      <c r="E21" s="2"/>
      <c r="F21" s="3" t="s">
        <v>101</v>
      </c>
      <c r="G21" s="5">
        <f>IF(F21&lt;&gt;"",VLOOKUP(F21,$B$111:$C$174,2,FALSE)*F$5,"")</f>
      </c>
      <c r="H21" s="3" t="s">
        <v>101</v>
      </c>
      <c r="I21" s="5">
        <f>IF(H21&lt;&gt;"",VLOOKUP(H21,$B$111:$C$174,2,FALSE)*H$5,"")</f>
      </c>
      <c r="J21" s="3" t="s">
        <v>101</v>
      </c>
      <c r="K21" s="5">
        <f>IF(J21&lt;&gt;"",VLOOKUP(J21,$B$111:$C$174,2,FALSE)*J$5,"")</f>
      </c>
      <c r="L21" s="3" t="s">
        <v>101</v>
      </c>
      <c r="M21" s="5">
        <f>IF(L21&lt;&gt;"",VLOOKUP(L21,$B$111:$C$174,2,FALSE)*L$5,"")</f>
      </c>
      <c r="N21" s="3" t="s">
        <v>101</v>
      </c>
      <c r="O21" s="5">
        <f>IF(N21&lt;&gt;"",VLOOKUP(N21,$B$111:$C$174,2,FALSE)*N$5,"")</f>
      </c>
      <c r="P21" s="3" t="s">
        <v>101</v>
      </c>
      <c r="Q21" s="5">
        <f>IF(P21&lt;&gt;"",VLOOKUP(P21,$B$111:$C$174,2,FALSE)*P$5,"")</f>
      </c>
      <c r="R21" s="3" t="s">
        <v>101</v>
      </c>
      <c r="S21" s="5">
        <f>IF(R21&lt;&gt;"",VLOOKUP(R21,$B$111:$C$174,2,FALSE)*R$5,"")</f>
      </c>
      <c r="T21" s="3" t="s">
        <v>101</v>
      </c>
      <c r="U21" s="5">
        <f>IF(T21&lt;&gt;"",VLOOKUP(T21,$B$111:$C$174,2,FALSE)*T$5,"")</f>
      </c>
      <c r="V21" s="3" t="s">
        <v>101</v>
      </c>
      <c r="W21" s="5">
        <f>IF(V21&lt;&gt;"",VLOOKUP(V21,$B$111:$C$174,2,FALSE)*V$5,"")</f>
      </c>
      <c r="X21" s="3" t="s">
        <v>101</v>
      </c>
      <c r="Y21" s="5">
        <f>IF(X21&lt;&gt;"",VLOOKUP(X21,$B$111:$C$174,2,FALSE)*X$5,"")</f>
      </c>
      <c r="Z21" s="3" t="s">
        <v>101</v>
      </c>
      <c r="AA21" s="5">
        <f>IF(Z21&lt;&gt;"",VLOOKUP(Z21,$B$111:$C$174,2,FALSE)*Z$5,"")</f>
      </c>
      <c r="AB21" s="5">
        <f>SUM(G21,I21,K21,M21,O21,Q21,S21,W21,Y21,AA21,U21)</f>
        <v>0</v>
      </c>
    </row>
    <row r="23" spans="3:28" ht="30" customHeight="1">
      <c r="C23" s="26" t="s">
        <v>130</v>
      </c>
      <c r="D23" s="26"/>
      <c r="E23" s="26"/>
      <c r="F23" s="14" t="s">
        <v>60</v>
      </c>
      <c r="G23" s="15"/>
      <c r="H23" s="16" t="s">
        <v>148</v>
      </c>
      <c r="I23" s="16"/>
      <c r="J23" s="14" t="s">
        <v>61</v>
      </c>
      <c r="K23" s="15"/>
      <c r="L23" s="16" t="s">
        <v>148</v>
      </c>
      <c r="M23" s="16"/>
      <c r="N23" s="14" t="s">
        <v>209</v>
      </c>
      <c r="O23" s="15"/>
      <c r="P23" s="14" t="s">
        <v>309</v>
      </c>
      <c r="Q23" s="17"/>
      <c r="R23" s="17"/>
      <c r="S23" s="15"/>
      <c r="T23" s="14" t="s">
        <v>148</v>
      </c>
      <c r="U23" s="17"/>
      <c r="V23" s="17"/>
      <c r="W23" s="15"/>
      <c r="X23" s="14" t="s">
        <v>310</v>
      </c>
      <c r="Y23" s="15"/>
      <c r="Z23" s="14"/>
      <c r="AA23" s="15"/>
      <c r="AB23" s="23" t="s">
        <v>2</v>
      </c>
    </row>
    <row r="24" spans="3:28" ht="15" customHeight="1">
      <c r="C24" s="20" t="s">
        <v>103</v>
      </c>
      <c r="D24" s="21"/>
      <c r="E24" s="22"/>
      <c r="F24" s="12">
        <v>1</v>
      </c>
      <c r="G24" s="13"/>
      <c r="H24" s="12">
        <v>1</v>
      </c>
      <c r="I24" s="13"/>
      <c r="J24" s="12">
        <v>1</v>
      </c>
      <c r="K24" s="13"/>
      <c r="L24" s="12">
        <v>1</v>
      </c>
      <c r="M24" s="13"/>
      <c r="N24" s="12">
        <v>2</v>
      </c>
      <c r="O24" s="13"/>
      <c r="P24" s="12">
        <v>1</v>
      </c>
      <c r="Q24" s="13"/>
      <c r="R24" s="12">
        <v>1</v>
      </c>
      <c r="S24" s="13"/>
      <c r="T24" s="12">
        <v>1</v>
      </c>
      <c r="U24" s="13"/>
      <c r="V24" s="12">
        <v>1</v>
      </c>
      <c r="W24" s="13"/>
      <c r="X24" s="12">
        <v>1</v>
      </c>
      <c r="Y24" s="13"/>
      <c r="Z24" s="12"/>
      <c r="AA24" s="13"/>
      <c r="AB24" s="24"/>
    </row>
    <row r="25" spans="3:28" ht="18.75" customHeight="1">
      <c r="C25" s="2" t="s">
        <v>0</v>
      </c>
      <c r="D25" s="18" t="s">
        <v>1</v>
      </c>
      <c r="E25" s="19"/>
      <c r="F25" s="9">
        <v>42084</v>
      </c>
      <c r="G25" s="10"/>
      <c r="H25" s="9">
        <v>42112</v>
      </c>
      <c r="I25" s="10"/>
      <c r="J25" s="9">
        <v>42149</v>
      </c>
      <c r="K25" s="10"/>
      <c r="L25" s="9">
        <v>42175</v>
      </c>
      <c r="M25" s="10"/>
      <c r="N25" s="9">
        <v>42217</v>
      </c>
      <c r="O25" s="10"/>
      <c r="P25" s="9">
        <v>42238</v>
      </c>
      <c r="Q25" s="10"/>
      <c r="R25" s="9">
        <v>42239</v>
      </c>
      <c r="S25" s="10"/>
      <c r="T25" s="9">
        <v>42273</v>
      </c>
      <c r="U25" s="11"/>
      <c r="V25" s="9">
        <v>42273</v>
      </c>
      <c r="W25" s="11"/>
      <c r="X25" s="9">
        <v>42301</v>
      </c>
      <c r="Y25" s="10"/>
      <c r="Z25" s="9"/>
      <c r="AA25" s="10"/>
      <c r="AB25" s="25"/>
    </row>
    <row r="26" spans="2:28" ht="12.75">
      <c r="B26" s="2" t="s">
        <v>62</v>
      </c>
      <c r="C26" s="2" t="s">
        <v>41</v>
      </c>
      <c r="D26" s="2">
        <v>125</v>
      </c>
      <c r="E26" s="2" t="s">
        <v>311</v>
      </c>
      <c r="F26" s="3" t="s">
        <v>62</v>
      </c>
      <c r="G26" s="5">
        <f>IF(F26&lt;&gt;"",VLOOKUP(F26,$B$111:$C$174,2,FALSE)*F$24,"")</f>
        <v>21</v>
      </c>
      <c r="H26" s="3" t="s">
        <v>63</v>
      </c>
      <c r="I26" s="5">
        <f>IF(H26&lt;&gt;"",VLOOKUP(H26,$B$111:$C$174,2,FALSE)*H$24,"")</f>
        <v>16</v>
      </c>
      <c r="J26" s="3" t="s">
        <v>62</v>
      </c>
      <c r="K26" s="5">
        <f>IF(J26&lt;&gt;"",VLOOKUP(J26,$B$111:$C$174,2,FALSE)*J$24,"")</f>
        <v>21</v>
      </c>
      <c r="L26" s="3" t="s">
        <v>63</v>
      </c>
      <c r="M26" s="5">
        <f>IF(L26&lt;&gt;"",VLOOKUP(L26,$B$111:$C$174,2,FALSE)*L$24,"")</f>
        <v>16</v>
      </c>
      <c r="N26" s="3" t="s">
        <v>62</v>
      </c>
      <c r="O26" s="5">
        <f>IF(N26&lt;&gt;"",VLOOKUP(N26,$B$111:$C$174,2,FALSE)*N$24,"")</f>
        <v>42</v>
      </c>
      <c r="P26" s="3" t="s">
        <v>62</v>
      </c>
      <c r="Q26" s="5">
        <f>IF(P26&lt;&gt;"",VLOOKUP(P26,$B$111:$C$174,2,FALSE)*P$24,"")</f>
        <v>21</v>
      </c>
      <c r="R26" s="3" t="s">
        <v>62</v>
      </c>
      <c r="S26" s="5">
        <f>IF(R26&lt;&gt;"",VLOOKUP(R26,$B$111:$C$174,2,FALSE)*R$24,"")</f>
        <v>21</v>
      </c>
      <c r="T26" s="3" t="s">
        <v>62</v>
      </c>
      <c r="U26" s="5">
        <f>IF(T26&lt;&gt;"",VLOOKUP(T26,$B$111:$C$174,2,FALSE)*T$24,"")</f>
        <v>21</v>
      </c>
      <c r="V26" s="3" t="s">
        <v>62</v>
      </c>
      <c r="W26" s="5">
        <f>IF(V26&lt;&gt;"",VLOOKUP(V26,$B$111:$C$174,2,FALSE)*V$24,"")</f>
        <v>21</v>
      </c>
      <c r="X26" s="3" t="s">
        <v>63</v>
      </c>
      <c r="Y26" s="5">
        <f>IF(X26&lt;&gt;"",VLOOKUP(X26,$B$111:$C$174,2,FALSE)*X$24,"")</f>
        <v>16</v>
      </c>
      <c r="Z26" s="3"/>
      <c r="AA26" s="5">
        <f>IF(Z26&lt;&gt;"",VLOOKUP(Z26,$B$111:$C$174,2,FALSE)*Z$24,"")</f>
      </c>
      <c r="AB26" s="5">
        <f>SUM(G26,I26,K26,M26,O26,Q26,S26,W26,Y26,AA26,U26)</f>
        <v>216</v>
      </c>
    </row>
    <row r="27" spans="2:28" ht="12.75">
      <c r="B27" s="2" t="s">
        <v>63</v>
      </c>
      <c r="C27" s="2" t="s">
        <v>14</v>
      </c>
      <c r="D27" s="2">
        <v>127</v>
      </c>
      <c r="E27" s="2" t="s">
        <v>15</v>
      </c>
      <c r="F27" s="3" t="s">
        <v>64</v>
      </c>
      <c r="G27" s="5">
        <f>IF(F27&lt;&gt;"",VLOOKUP(F27,$B$111:$C$174,2,FALSE)*F$24,"")</f>
        <v>13</v>
      </c>
      <c r="H27" s="3" t="s">
        <v>65</v>
      </c>
      <c r="I27" s="5">
        <f>IF(H27&lt;&gt;"",VLOOKUP(H27,$B$111:$C$174,2,FALSE)*H$24,"")</f>
        <v>11</v>
      </c>
      <c r="J27" s="3" t="s">
        <v>63</v>
      </c>
      <c r="K27" s="5">
        <f>IF(J27&lt;&gt;"",VLOOKUP(J27,$B$111:$C$174,2,FALSE)*J$24,"")</f>
        <v>16</v>
      </c>
      <c r="L27" s="3" t="s">
        <v>101</v>
      </c>
      <c r="M27" s="5">
        <f>IF(L27&lt;&gt;"",VLOOKUP(L27,$B$111:$C$174,2,FALSE)*L$24,"")</f>
      </c>
      <c r="N27" s="3" t="s">
        <v>134</v>
      </c>
      <c r="O27" s="5">
        <f>IF(N27&lt;&gt;"",VLOOKUP(N27,$B$111:$C$174,2,FALSE)*N$24,"")</f>
        <v>0</v>
      </c>
      <c r="P27" s="3" t="s">
        <v>98</v>
      </c>
      <c r="Q27" s="5">
        <f>IF(P27&lt;&gt;"",VLOOKUP(P27,$B$111:$C$174,2,FALSE)*P$24,"")</f>
        <v>1</v>
      </c>
      <c r="R27" s="3" t="s">
        <v>63</v>
      </c>
      <c r="S27" s="5">
        <f>IF(R27&lt;&gt;"",VLOOKUP(R27,$B$111:$C$174,2,FALSE)*R$24,"")</f>
        <v>16</v>
      </c>
      <c r="T27" s="3" t="s">
        <v>64</v>
      </c>
      <c r="U27" s="5">
        <f>IF(T27&lt;&gt;"",VLOOKUP(T27,$B$111:$C$174,2,FALSE)*T$24,"")</f>
        <v>13</v>
      </c>
      <c r="V27" s="3" t="s">
        <v>64</v>
      </c>
      <c r="W27" s="5">
        <f>IF(V27&lt;&gt;"",VLOOKUP(V27,$B$111:$C$174,2,FALSE)*V$24,"")</f>
        <v>13</v>
      </c>
      <c r="X27" s="3" t="s">
        <v>98</v>
      </c>
      <c r="Y27" s="5">
        <f>IF(X27&lt;&gt;"",VLOOKUP(X27,$B$111:$C$174,2,FALSE)*X$24,"")</f>
        <v>1</v>
      </c>
      <c r="Z27" s="3" t="s">
        <v>101</v>
      </c>
      <c r="AA27" s="5">
        <f>IF(Z27&lt;&gt;"",VLOOKUP(Z27,$B$111:$C$174,2,FALSE)*Z$24,"")</f>
      </c>
      <c r="AB27" s="5">
        <f>SUM(G27,I27,K27,M27,O27,Q27,S27,W27,Y27,AA27,U27)</f>
        <v>84</v>
      </c>
    </row>
    <row r="28" spans="2:28" ht="12.75">
      <c r="B28" s="2" t="s">
        <v>64</v>
      </c>
      <c r="C28" s="2" t="s">
        <v>132</v>
      </c>
      <c r="D28" s="2">
        <v>139</v>
      </c>
      <c r="E28" s="2" t="s">
        <v>133</v>
      </c>
      <c r="F28" s="3" t="s">
        <v>98</v>
      </c>
      <c r="G28" s="5">
        <f>IF(F28&lt;&gt;"",VLOOKUP(F28,$B$111:$C$174,2,FALSE)*F$24,"")</f>
        <v>1</v>
      </c>
      <c r="H28" s="3" t="s">
        <v>64</v>
      </c>
      <c r="I28" s="5">
        <f>IF(H28&lt;&gt;"",VLOOKUP(H28,$B$111:$C$174,2,FALSE)*H$24,"")</f>
        <v>13</v>
      </c>
      <c r="J28" s="3" t="s">
        <v>65</v>
      </c>
      <c r="K28" s="5">
        <f>IF(J28&lt;&gt;"",VLOOKUP(J28,$B$111:$C$174,2,FALSE)*J$24,"")</f>
        <v>11</v>
      </c>
      <c r="L28" s="3" t="s">
        <v>62</v>
      </c>
      <c r="M28" s="5">
        <f>IF(L28&lt;&gt;"",VLOOKUP(L28,$B$111:$C$174,2,FALSE)*L$24,"")</f>
        <v>21</v>
      </c>
      <c r="N28" s="3" t="s">
        <v>63</v>
      </c>
      <c r="O28" s="5">
        <f>IF(N28&lt;&gt;"",VLOOKUP(N28,$B$111:$C$174,2,FALSE)*N$24,"")</f>
        <v>32</v>
      </c>
      <c r="P28" s="3"/>
      <c r="Q28" s="5">
        <f>IF(P28&lt;&gt;"",VLOOKUP(P28,$B$111:$C$174,2,FALSE)*P$24,"")</f>
      </c>
      <c r="R28" s="3"/>
      <c r="S28" s="5">
        <f>IF(R28&lt;&gt;"",VLOOKUP(R28,$B$111:$C$174,2,FALSE)*R$24,"")</f>
      </c>
      <c r="T28" s="3"/>
      <c r="U28" s="5">
        <f>IF(T28&lt;&gt;"",VLOOKUP(T28,$B$111:$C$174,2,FALSE)*T$24,"")</f>
      </c>
      <c r="V28" s="3"/>
      <c r="W28" s="5">
        <f>IF(V28&lt;&gt;"",VLOOKUP(V28,$B$111:$C$174,2,FALSE)*V$24,"")</f>
      </c>
      <c r="X28" s="3"/>
      <c r="Y28" s="5">
        <f>IF(X28&lt;&gt;"",VLOOKUP(X28,$B$111:$C$174,2,FALSE)*X$24,"")</f>
      </c>
      <c r="Z28" s="3"/>
      <c r="AA28" s="5">
        <f>IF(Z28&lt;&gt;"",VLOOKUP(Z28,$B$111:$C$174,2,FALSE)*Z$24,"")</f>
      </c>
      <c r="AB28" s="5">
        <f>SUM(G28,I28,K28,M28,O28,Q28,S28,W28,Y28,AA28,U28)</f>
        <v>78</v>
      </c>
    </row>
    <row r="29" spans="2:28" ht="12.75">
      <c r="B29" s="2" t="s">
        <v>65</v>
      </c>
      <c r="C29" s="2" t="s">
        <v>213</v>
      </c>
      <c r="D29" s="2">
        <v>128</v>
      </c>
      <c r="E29" s="2" t="s">
        <v>47</v>
      </c>
      <c r="F29" s="3" t="s">
        <v>101</v>
      </c>
      <c r="G29" s="5">
        <f>IF(F29&lt;&gt;"",VLOOKUP(F29,$B$111:$C$174,2,FALSE)*F$24,"")</f>
      </c>
      <c r="H29" s="3" t="s">
        <v>101</v>
      </c>
      <c r="I29" s="5">
        <f>IF(H29&lt;&gt;"",VLOOKUP(H29,$B$111:$C$174,2,FALSE)*H$24,"")</f>
      </c>
      <c r="J29" s="3" t="s">
        <v>101</v>
      </c>
      <c r="K29" s="5">
        <f>IF(J29&lt;&gt;"",VLOOKUP(J29,$B$111:$C$174,2,FALSE)*J$24,"")</f>
      </c>
      <c r="L29" s="3" t="s">
        <v>101</v>
      </c>
      <c r="M29" s="5">
        <f>IF(L29&lt;&gt;"",VLOOKUP(L29,$B$111:$C$174,2,FALSE)*L$24,"")</f>
      </c>
      <c r="N29" s="3" t="s">
        <v>64</v>
      </c>
      <c r="O29" s="5">
        <f>IF(N29&lt;&gt;"",VLOOKUP(N29,$B$111:$C$174,2,FALSE)*N$24,"")</f>
        <v>26</v>
      </c>
      <c r="P29" s="3" t="s">
        <v>101</v>
      </c>
      <c r="Q29" s="5">
        <f>IF(P29&lt;&gt;"",VLOOKUP(P29,$B$111:$C$174,2,FALSE)*P$24,"")</f>
      </c>
      <c r="R29" s="3" t="s">
        <v>65</v>
      </c>
      <c r="S29" s="5">
        <f>IF(R29&lt;&gt;"",VLOOKUP(R29,$B$111:$C$174,2,FALSE)*R$24,"")</f>
        <v>11</v>
      </c>
      <c r="T29" s="3" t="s">
        <v>63</v>
      </c>
      <c r="U29" s="5">
        <f>IF(T29&lt;&gt;"",VLOOKUP(T29,$B$111:$C$174,2,FALSE)*T$24,"")</f>
        <v>16</v>
      </c>
      <c r="V29" s="3" t="s">
        <v>63</v>
      </c>
      <c r="W29" s="5">
        <f>IF(V29&lt;&gt;"",VLOOKUP(V29,$B$111:$C$174,2,FALSE)*V$24,"")</f>
        <v>16</v>
      </c>
      <c r="X29" s="3" t="s">
        <v>101</v>
      </c>
      <c r="Y29" s="5">
        <f>IF(X29&lt;&gt;"",VLOOKUP(X29,$B$111:$C$174,2,FALSE)*X$24,"")</f>
      </c>
      <c r="Z29" s="3" t="s">
        <v>101</v>
      </c>
      <c r="AA29" s="5">
        <f>IF(Z29&lt;&gt;"",VLOOKUP(Z29,$B$111:$C$174,2,FALSE)*Z$24,"")</f>
      </c>
      <c r="AB29" s="5">
        <f>SUM(G29,I29,K29,M29,O29,Q29,S29,W29,Y29,AA29,U29)</f>
        <v>69</v>
      </c>
    </row>
    <row r="30" spans="2:28" ht="12.75">
      <c r="B30" s="2" t="s">
        <v>66</v>
      </c>
      <c r="C30" s="2" t="s">
        <v>21</v>
      </c>
      <c r="D30" s="2">
        <v>120</v>
      </c>
      <c r="E30" s="2" t="s">
        <v>49</v>
      </c>
      <c r="F30" s="3" t="s">
        <v>101</v>
      </c>
      <c r="G30" s="5">
        <f>IF(F30&lt;&gt;"",VLOOKUP(F30,$B$111:$C$174,2,FALSE)*F$24,"")</f>
      </c>
      <c r="H30" s="3" t="s">
        <v>101</v>
      </c>
      <c r="I30" s="5">
        <f>IF(H30&lt;&gt;"",VLOOKUP(H30,$B$111:$C$174,2,FALSE)*H$24,"")</f>
      </c>
      <c r="J30" s="3" t="s">
        <v>64</v>
      </c>
      <c r="K30" s="5">
        <f>IF(J30&lt;&gt;"",VLOOKUP(J30,$B$111:$C$174,2,FALSE)*J$24,"")</f>
        <v>13</v>
      </c>
      <c r="L30" s="3" t="s">
        <v>101</v>
      </c>
      <c r="M30" s="5">
        <f>IF(L30&lt;&gt;"",VLOOKUP(L30,$B$111:$C$174,2,FALSE)*L$24,"")</f>
      </c>
      <c r="N30" s="3" t="s">
        <v>101</v>
      </c>
      <c r="O30" s="5">
        <f>IF(N30&lt;&gt;"",VLOOKUP(N30,$B$111:$C$174,2,FALSE)*N$24,"")</f>
      </c>
      <c r="P30" s="3" t="s">
        <v>97</v>
      </c>
      <c r="Q30" s="5">
        <f>IF(P30&lt;&gt;"",VLOOKUP(P30,$B$111:$C$174,2,FALSE)*P$24,"")</f>
        <v>0</v>
      </c>
      <c r="R30" s="3" t="s">
        <v>64</v>
      </c>
      <c r="S30" s="5">
        <f>IF(R30&lt;&gt;"",VLOOKUP(R30,$B$111:$C$174,2,FALSE)*R$24,"")</f>
        <v>13</v>
      </c>
      <c r="T30" s="3" t="s">
        <v>101</v>
      </c>
      <c r="U30" s="5">
        <f>IF(T30&lt;&gt;"",VLOOKUP(T30,$B$111:$C$174,2,FALSE)*T$24,"")</f>
      </c>
      <c r="V30" s="3" t="s">
        <v>101</v>
      </c>
      <c r="W30" s="5">
        <f>IF(V30&lt;&gt;"",VLOOKUP(V30,$B$111:$C$174,2,FALSE)*V$24,"")</f>
      </c>
      <c r="X30" s="3" t="s">
        <v>62</v>
      </c>
      <c r="Y30" s="5">
        <f>IF(X30&lt;&gt;"",VLOOKUP(X30,$B$111:$C$174,2,FALSE)*X$24,"")</f>
        <v>21</v>
      </c>
      <c r="Z30" s="3" t="s">
        <v>101</v>
      </c>
      <c r="AA30" s="5">
        <f>IF(Z30&lt;&gt;"",VLOOKUP(Z30,$B$111:$C$174,2,FALSE)*Z$24,"")</f>
      </c>
      <c r="AB30" s="5">
        <f>SUM(G30,I30,K30,M30,O30,Q30,S30,W30,Y30,AA30,U30)</f>
        <v>47</v>
      </c>
    </row>
    <row r="31" spans="2:28" ht="12.75">
      <c r="B31" s="2" t="s">
        <v>67</v>
      </c>
      <c r="C31" s="2" t="s">
        <v>19</v>
      </c>
      <c r="D31" s="2">
        <v>124</v>
      </c>
      <c r="E31" s="2" t="s">
        <v>3</v>
      </c>
      <c r="F31" s="3" t="s">
        <v>63</v>
      </c>
      <c r="G31" s="5">
        <f>IF(F31&lt;&gt;"",VLOOKUP(F31,$B$111:$C$174,2,FALSE)*F$24,"")</f>
        <v>16</v>
      </c>
      <c r="H31" s="3" t="s">
        <v>66</v>
      </c>
      <c r="I31" s="5">
        <f>IF(H31&lt;&gt;"",VLOOKUP(H31,$B$111:$C$174,2,FALSE)*H$24,"")</f>
        <v>9</v>
      </c>
      <c r="J31" s="3" t="s">
        <v>101</v>
      </c>
      <c r="K31" s="5">
        <f>IF(J31&lt;&gt;"",VLOOKUP(J31,$B$111:$C$174,2,FALSE)*J$24,"")</f>
      </c>
      <c r="L31" s="3" t="s">
        <v>101</v>
      </c>
      <c r="M31" s="5">
        <f>IF(L31&lt;&gt;"",VLOOKUP(L31,$B$111:$C$174,2,FALSE)*L$24,"")</f>
      </c>
      <c r="N31" s="3" t="s">
        <v>101</v>
      </c>
      <c r="O31" s="5">
        <f>IF(N31&lt;&gt;"",VLOOKUP(N31,$B$111:$C$174,2,FALSE)*N$24,"")</f>
      </c>
      <c r="P31" s="3"/>
      <c r="Q31" s="5">
        <f>IF(P31&lt;&gt;"",VLOOKUP(P31,$B$111:$C$174,2,FALSE)*P$24,"")</f>
      </c>
      <c r="R31" s="3"/>
      <c r="S31" s="5">
        <f>IF(R31&lt;&gt;"",VLOOKUP(R31,$B$111:$C$174,2,FALSE)*R$24,"")</f>
      </c>
      <c r="T31" s="3"/>
      <c r="U31" s="5">
        <f>IF(T31&lt;&gt;"",VLOOKUP(T31,$B$111:$C$174,2,FALSE)*T$24,"")</f>
      </c>
      <c r="V31" s="3"/>
      <c r="W31" s="5">
        <f>IF(V31&lt;&gt;"",VLOOKUP(V31,$B$111:$C$174,2,FALSE)*V$24,"")</f>
      </c>
      <c r="X31" s="3" t="s">
        <v>64</v>
      </c>
      <c r="Y31" s="5">
        <f>IF(X31&lt;&gt;"",VLOOKUP(X31,$B$111:$C$174,2,FALSE)*X$24,"")</f>
        <v>13</v>
      </c>
      <c r="Z31" s="3" t="s">
        <v>101</v>
      </c>
      <c r="AA31" s="5">
        <f>IF(Z31&lt;&gt;"",VLOOKUP(Z31,$B$111:$C$174,2,FALSE)*Z$24,"")</f>
      </c>
      <c r="AB31" s="5">
        <f>SUM(G31,I31,K31,M31,O31,Q31,S31,W31,Y31,AA31,U31)</f>
        <v>38</v>
      </c>
    </row>
    <row r="32" spans="2:28" ht="12.75">
      <c r="B32" s="2" t="s">
        <v>68</v>
      </c>
      <c r="C32" s="2" t="s">
        <v>22</v>
      </c>
      <c r="D32" s="2">
        <v>126</v>
      </c>
      <c r="E32" s="2" t="s">
        <v>47</v>
      </c>
      <c r="F32" s="3" t="s">
        <v>98</v>
      </c>
      <c r="G32" s="5">
        <f>IF(F32&lt;&gt;"",VLOOKUP(F32,$B$111:$C$174,2,FALSE)*F$24,"")</f>
        <v>1</v>
      </c>
      <c r="H32" s="3" t="s">
        <v>62</v>
      </c>
      <c r="I32" s="5">
        <f>IF(H32&lt;&gt;"",VLOOKUP(H32,$B$111:$C$174,2,FALSE)*H$24,"")</f>
        <v>21</v>
      </c>
      <c r="J32" s="3" t="s">
        <v>67</v>
      </c>
      <c r="K32" s="5">
        <f>IF(J32&lt;&gt;"",VLOOKUP(J32,$B$111:$C$174,2,FALSE)*J$24,"")</f>
        <v>7</v>
      </c>
      <c r="L32" s="3" t="s">
        <v>101</v>
      </c>
      <c r="M32" s="5">
        <f>IF(L32&lt;&gt;"",VLOOKUP(L32,$B$111:$C$174,2,FALSE)*L$24,"")</f>
      </c>
      <c r="N32" s="3" t="s">
        <v>101</v>
      </c>
      <c r="O32" s="5">
        <f>IF(N32&lt;&gt;"",VLOOKUP(N32,$B$111:$C$174,2,FALSE)*N$24,"")</f>
      </c>
      <c r="P32" s="3" t="s">
        <v>101</v>
      </c>
      <c r="Q32" s="5">
        <f>IF(P32&lt;&gt;"",VLOOKUP(P32,$B$111:$C$174,2,FALSE)*P$24,"")</f>
      </c>
      <c r="R32" s="3" t="s">
        <v>101</v>
      </c>
      <c r="S32" s="5">
        <f>IF(R32&lt;&gt;"",VLOOKUP(R32,$B$111:$C$174,2,FALSE)*R$24,"")</f>
      </c>
      <c r="T32" s="3" t="s">
        <v>101</v>
      </c>
      <c r="U32" s="5">
        <f>IF(T32&lt;&gt;"",VLOOKUP(T32,$B$111:$C$174,2,FALSE)*T$24,"")</f>
      </c>
      <c r="V32" s="3" t="s">
        <v>101</v>
      </c>
      <c r="W32" s="5">
        <f>IF(V32&lt;&gt;"",VLOOKUP(V32,$B$111:$C$174,2,FALSE)*V$24,"")</f>
      </c>
      <c r="X32" s="3" t="s">
        <v>101</v>
      </c>
      <c r="Y32" s="5">
        <f>IF(X32&lt;&gt;"",VLOOKUP(X32,$B$111:$C$174,2,FALSE)*X$24,"")</f>
      </c>
      <c r="Z32" s="3" t="s">
        <v>101</v>
      </c>
      <c r="AA32" s="5">
        <f>IF(Z32&lt;&gt;"",VLOOKUP(Z32,$B$111:$C$174,2,FALSE)*Z$24,"")</f>
      </c>
      <c r="AB32" s="5">
        <f>SUM(G32,I32,K32,M32,O32,Q32,S32,W32,Y32,AA32,U32)</f>
        <v>29</v>
      </c>
    </row>
    <row r="33" spans="2:28" ht="12.75">
      <c r="B33" s="2" t="s">
        <v>69</v>
      </c>
      <c r="C33" s="2" t="s">
        <v>317</v>
      </c>
      <c r="D33" s="2">
        <v>128</v>
      </c>
      <c r="E33" s="2" t="s">
        <v>47</v>
      </c>
      <c r="F33" s="3" t="s">
        <v>101</v>
      </c>
      <c r="G33" s="5">
        <f>IF(F33&lt;&gt;"",VLOOKUP(F33,$B$111:$C$174,2,FALSE)*F$24,"")</f>
      </c>
      <c r="H33" s="3" t="s">
        <v>101</v>
      </c>
      <c r="I33" s="5">
        <f>IF(H33&lt;&gt;"",VLOOKUP(H33,$B$111:$C$174,2,FALSE)*H$24,"")</f>
      </c>
      <c r="J33" s="3" t="s">
        <v>101</v>
      </c>
      <c r="K33" s="5">
        <f>IF(J33&lt;&gt;"",VLOOKUP(J33,$B$111:$C$174,2,FALSE)*J$24,"")</f>
      </c>
      <c r="L33" s="3" t="s">
        <v>101</v>
      </c>
      <c r="M33" s="5">
        <f>IF(L33&lt;&gt;"",VLOOKUP(L33,$B$111:$C$174,2,FALSE)*L$24,"")</f>
      </c>
      <c r="N33" s="3" t="s">
        <v>101</v>
      </c>
      <c r="O33" s="5">
        <f>IF(N33&lt;&gt;"",VLOOKUP(N33,$B$111:$C$174,2,FALSE)*N$24,"")</f>
      </c>
      <c r="P33" s="3" t="s">
        <v>63</v>
      </c>
      <c r="Q33" s="5">
        <f>IF(P33&lt;&gt;"",VLOOKUP(P33,$B$111:$C$174,2,FALSE)*P$24,"")</f>
        <v>16</v>
      </c>
      <c r="R33" s="3" t="s">
        <v>101</v>
      </c>
      <c r="S33" s="5">
        <f>IF(R33&lt;&gt;"",VLOOKUP(R33,$B$111:$C$174,2,FALSE)*R$24,"")</f>
      </c>
      <c r="T33" s="3" t="s">
        <v>101</v>
      </c>
      <c r="U33" s="5">
        <f>IF(T33&lt;&gt;"",VLOOKUP(T33,$B$111:$C$174,2,FALSE)*T$24,"")</f>
      </c>
      <c r="V33" s="3" t="s">
        <v>101</v>
      </c>
      <c r="W33" s="5">
        <f>IF(V33&lt;&gt;"",VLOOKUP(V33,$B$111:$C$174,2,FALSE)*V$24,"")</f>
      </c>
      <c r="X33" s="3" t="s">
        <v>65</v>
      </c>
      <c r="Y33" s="5">
        <f>IF(X33&lt;&gt;"",VLOOKUP(X33,$B$111:$C$174,2,FALSE)*X$24,"")</f>
        <v>11</v>
      </c>
      <c r="Z33" s="3" t="s">
        <v>101</v>
      </c>
      <c r="AA33" s="5">
        <f>IF(Z33&lt;&gt;"",VLOOKUP(Z33,$B$111:$C$174,2,FALSE)*Z$24,"")</f>
      </c>
      <c r="AB33" s="5">
        <f>SUM(G33,I33,K33,M33,O33,Q33,S33,W33,Y33,AA33,U33)</f>
        <v>27</v>
      </c>
    </row>
    <row r="34" spans="2:28" ht="12.75">
      <c r="B34" s="2" t="s">
        <v>70</v>
      </c>
      <c r="C34" s="2" t="s">
        <v>150</v>
      </c>
      <c r="D34" s="2">
        <v>122</v>
      </c>
      <c r="E34" s="2" t="s">
        <v>46</v>
      </c>
      <c r="F34" s="3" t="s">
        <v>65</v>
      </c>
      <c r="G34" s="5">
        <f>IF(F34&lt;&gt;"",VLOOKUP(F34,$B$111:$C$174,2,FALSE)*F$24,"")</f>
        <v>11</v>
      </c>
      <c r="H34" s="3" t="s">
        <v>101</v>
      </c>
      <c r="I34" s="5">
        <f>IF(H34&lt;&gt;"",VLOOKUP(H34,$B$111:$C$174,2,FALSE)*H$24,"")</f>
      </c>
      <c r="J34" s="3" t="s">
        <v>66</v>
      </c>
      <c r="K34" s="5">
        <f>IF(J34&lt;&gt;"",VLOOKUP(J34,$B$111:$C$174,2,FALSE)*J$24,"")</f>
        <v>9</v>
      </c>
      <c r="L34" s="3" t="s">
        <v>101</v>
      </c>
      <c r="M34" s="5">
        <f>IF(L34&lt;&gt;"",VLOOKUP(L34,$B$111:$C$174,2,FALSE)*L$24,"")</f>
      </c>
      <c r="N34" s="3" t="s">
        <v>101</v>
      </c>
      <c r="O34" s="5">
        <f>IF(N34&lt;&gt;"",VLOOKUP(N34,$B$111:$C$174,2,FALSE)*N$24,"")</f>
      </c>
      <c r="P34" s="3" t="s">
        <v>101</v>
      </c>
      <c r="Q34" s="5">
        <f>IF(P34&lt;&gt;"",VLOOKUP(P34,$B$111:$C$174,2,FALSE)*P$24,"")</f>
      </c>
      <c r="R34" s="3" t="s">
        <v>101</v>
      </c>
      <c r="S34" s="5">
        <f>IF(R34&lt;&gt;"",VLOOKUP(R34,$B$111:$C$174,2,FALSE)*R$24,"")</f>
      </c>
      <c r="T34" s="3" t="s">
        <v>101</v>
      </c>
      <c r="U34" s="5">
        <f>IF(T34&lt;&gt;"",VLOOKUP(T34,$B$111:$C$174,2,FALSE)*T$24,"")</f>
      </c>
      <c r="V34" s="3" t="s">
        <v>101</v>
      </c>
      <c r="W34" s="5">
        <f>IF(V34&lt;&gt;"",VLOOKUP(V34,$B$111:$C$174,2,FALSE)*V$24,"")</f>
      </c>
      <c r="X34" s="3" t="s">
        <v>101</v>
      </c>
      <c r="Y34" s="5">
        <f>IF(X34&lt;&gt;"",VLOOKUP(X34,$B$111:$C$174,2,FALSE)*X$24,"")</f>
      </c>
      <c r="Z34" s="3" t="s">
        <v>101</v>
      </c>
      <c r="AA34" s="5">
        <f>IF(Z34&lt;&gt;"",VLOOKUP(Z34,$B$111:$C$174,2,FALSE)*Z$24,"")</f>
      </c>
      <c r="AB34" s="5">
        <f>SUM(G34,I34,K34,M34,O34,Q34,S34,W34,Y34,AA34,U34)</f>
        <v>20</v>
      </c>
    </row>
    <row r="35" spans="2:28" ht="12.75">
      <c r="B35" s="2" t="s">
        <v>71</v>
      </c>
      <c r="C35" s="2" t="s">
        <v>58</v>
      </c>
      <c r="D35" s="2">
        <v>136</v>
      </c>
      <c r="E35" s="2" t="s">
        <v>3</v>
      </c>
      <c r="F35" s="3" t="s">
        <v>101</v>
      </c>
      <c r="G35" s="5">
        <f>IF(F35&lt;&gt;"",VLOOKUP(F35,$B$111:$C$174,2,FALSE)*F$24,"")</f>
      </c>
      <c r="H35" s="3" t="s">
        <v>101</v>
      </c>
      <c r="I35" s="5">
        <f>IF(H35&lt;&gt;"",VLOOKUP(H35,$B$111:$C$174,2,FALSE)*H$24,"")</f>
      </c>
      <c r="J35" s="3" t="s">
        <v>101</v>
      </c>
      <c r="K35" s="5">
        <f>IF(J35&lt;&gt;"",VLOOKUP(J35,$B$111:$C$174,2,FALSE)*J$24,"")</f>
      </c>
      <c r="L35" s="3" t="s">
        <v>101</v>
      </c>
      <c r="M35" s="5">
        <f>IF(L35&lt;&gt;"",VLOOKUP(L35,$B$111:$C$174,2,FALSE)*L$24,"")</f>
      </c>
      <c r="N35" s="3" t="s">
        <v>98</v>
      </c>
      <c r="O35" s="5">
        <f>IF(N35&lt;&gt;"",VLOOKUP(N35,$B$111:$C$174,2,FALSE)*N$24,"")</f>
        <v>2</v>
      </c>
      <c r="P35" s="3" t="s">
        <v>101</v>
      </c>
      <c r="Q35" s="5">
        <f>IF(P35&lt;&gt;"",VLOOKUP(P35,$B$111:$C$174,2,FALSE)*P$24,"")</f>
      </c>
      <c r="R35" s="3" t="s">
        <v>101</v>
      </c>
      <c r="S35" s="5">
        <f>IF(R35&lt;&gt;"",VLOOKUP(R35,$B$111:$C$174,2,FALSE)*R$24,"")</f>
      </c>
      <c r="T35" s="3" t="s">
        <v>101</v>
      </c>
      <c r="U35" s="5">
        <f>IF(T35&lt;&gt;"",VLOOKUP(T35,$B$111:$C$174,2,FALSE)*T$24,"")</f>
      </c>
      <c r="V35" s="3" t="s">
        <v>101</v>
      </c>
      <c r="W35" s="5">
        <f>IF(V35&lt;&gt;"",VLOOKUP(V35,$B$111:$C$174,2,FALSE)*V$24,"")</f>
      </c>
      <c r="X35" s="3" t="s">
        <v>101</v>
      </c>
      <c r="Y35" s="5">
        <f>IF(X35&lt;&gt;"",VLOOKUP(X35,$B$111:$C$174,2,FALSE)*X$24,"")</f>
      </c>
      <c r="Z35" s="3" t="s">
        <v>101</v>
      </c>
      <c r="AA35" s="5">
        <f>IF(Z35&lt;&gt;"",VLOOKUP(Z35,$B$111:$C$174,2,FALSE)*Z$24,"")</f>
      </c>
      <c r="AB35" s="5">
        <f>SUM(G35,I35,K35,M35,O35,Q35,S35,W35,Y35,AA35,U35)</f>
        <v>2</v>
      </c>
    </row>
    <row r="36" spans="2:28" ht="12.75">
      <c r="B36" s="2" t="s">
        <v>72</v>
      </c>
      <c r="C36" s="2" t="s">
        <v>316</v>
      </c>
      <c r="D36" s="2">
        <v>122</v>
      </c>
      <c r="E36" s="2" t="s">
        <v>46</v>
      </c>
      <c r="F36" s="3" t="s">
        <v>101</v>
      </c>
      <c r="G36" s="5">
        <f>IF(F36&lt;&gt;"",VLOOKUP(F36,$B$111:$C$174,2,FALSE)*F$24,"")</f>
      </c>
      <c r="H36" s="3" t="s">
        <v>101</v>
      </c>
      <c r="I36" s="5">
        <f>IF(H36&lt;&gt;"",VLOOKUP(H36,$B$111:$C$174,2,FALSE)*H$24,"")</f>
      </c>
      <c r="J36" s="3" t="s">
        <v>101</v>
      </c>
      <c r="K36" s="5">
        <f>IF(J36&lt;&gt;"",VLOOKUP(J36,$B$111:$C$174,2,FALSE)*J$24,"")</f>
      </c>
      <c r="L36" s="3" t="s">
        <v>98</v>
      </c>
      <c r="M36" s="5">
        <f>IF(L36&lt;&gt;"",VLOOKUP(L36,$B$111:$C$174,2,FALSE)*L$24,"")</f>
        <v>1</v>
      </c>
      <c r="N36" s="3" t="s">
        <v>101</v>
      </c>
      <c r="O36" s="5">
        <f>IF(N36&lt;&gt;"",VLOOKUP(N36,$B$111:$C$174,2,FALSE)*N$24,"")</f>
      </c>
      <c r="P36" s="3" t="s">
        <v>101</v>
      </c>
      <c r="Q36" s="5">
        <f>IF(P36&lt;&gt;"",VLOOKUP(P36,$B$111:$C$174,2,FALSE)*P$24,"")</f>
      </c>
      <c r="R36" s="3" t="s">
        <v>101</v>
      </c>
      <c r="S36" s="5">
        <f>IF(R36&lt;&gt;"",VLOOKUP(R36,$B$111:$C$174,2,FALSE)*R$24,"")</f>
      </c>
      <c r="T36" s="3" t="s">
        <v>101</v>
      </c>
      <c r="U36" s="5">
        <f>IF(T36&lt;&gt;"",VLOOKUP(T36,$B$111:$C$174,2,FALSE)*T$24,"")</f>
      </c>
      <c r="V36" s="3" t="s">
        <v>101</v>
      </c>
      <c r="W36" s="5">
        <f>IF(V36&lt;&gt;"",VLOOKUP(V36,$B$111:$C$174,2,FALSE)*V$24,"")</f>
      </c>
      <c r="X36" s="3" t="s">
        <v>101</v>
      </c>
      <c r="Y36" s="5">
        <f>IF(X36&lt;&gt;"",VLOOKUP(X36,$B$111:$C$174,2,FALSE)*X$24,"")</f>
      </c>
      <c r="Z36" s="3" t="s">
        <v>101</v>
      </c>
      <c r="AA36" s="5">
        <f>IF(Z36&lt;&gt;"",VLOOKUP(Z36,$B$111:$C$174,2,FALSE)*Z$24,"")</f>
      </c>
      <c r="AB36" s="5">
        <f>SUM(G36,I36,K36,M36,O36,Q36,S36,W36,Y36,AA36,U36)</f>
        <v>1</v>
      </c>
    </row>
    <row r="37" spans="2:28" ht="12.75">
      <c r="B37" s="2" t="s">
        <v>73</v>
      </c>
      <c r="C37" s="2" t="s">
        <v>59</v>
      </c>
      <c r="D37" s="2">
        <v>131</v>
      </c>
      <c r="E37" s="2" t="s">
        <v>49</v>
      </c>
      <c r="F37" s="3" t="s">
        <v>101</v>
      </c>
      <c r="G37" s="5">
        <f>IF(F37&lt;&gt;"",VLOOKUP(F37,$B$111:$C$174,2,FALSE)*F$24,"")</f>
      </c>
      <c r="H37" s="3"/>
      <c r="I37" s="5">
        <f>IF(H37&lt;&gt;"",VLOOKUP(H37,$B$111:$C$174,2,FALSE)*H$24,"")</f>
      </c>
      <c r="J37" s="3"/>
      <c r="K37" s="5">
        <f>IF(J37&lt;&gt;"",VLOOKUP(J37,$B$111:$C$174,2,FALSE)*J$24,"")</f>
      </c>
      <c r="L37" s="3" t="s">
        <v>101</v>
      </c>
      <c r="M37" s="5">
        <f>IF(L37&lt;&gt;"",VLOOKUP(L37,$B$111:$C$174,2,FALSE)*L$24,"")</f>
      </c>
      <c r="N37" s="3" t="s">
        <v>101</v>
      </c>
      <c r="O37" s="5">
        <f>IF(N37&lt;&gt;"",VLOOKUP(N37,$B$111:$C$174,2,FALSE)*N$24,"")</f>
      </c>
      <c r="P37" s="3" t="s">
        <v>101</v>
      </c>
      <c r="Q37" s="5">
        <f>IF(P37&lt;&gt;"",VLOOKUP(P37,$B$111:$C$174,2,FALSE)*P$24,"")</f>
      </c>
      <c r="R37" s="3" t="s">
        <v>101</v>
      </c>
      <c r="S37" s="5">
        <f>IF(R37&lt;&gt;"",VLOOKUP(R37,$B$111:$C$174,2,FALSE)*R$24,"")</f>
      </c>
      <c r="T37" s="3" t="s">
        <v>101</v>
      </c>
      <c r="U37" s="5">
        <f>IF(T37&lt;&gt;"",VLOOKUP(T37,$B$111:$C$174,2,FALSE)*T$24,"")</f>
      </c>
      <c r="V37" s="3" t="s">
        <v>101</v>
      </c>
      <c r="W37" s="5">
        <f>IF(V37&lt;&gt;"",VLOOKUP(V37,$B$111:$C$174,2,FALSE)*V$24,"")</f>
      </c>
      <c r="X37" s="3" t="s">
        <v>98</v>
      </c>
      <c r="Y37" s="5">
        <f>IF(X37&lt;&gt;"",VLOOKUP(X37,$B$111:$C$174,2,FALSE)*X$24,"")</f>
        <v>1</v>
      </c>
      <c r="Z37" s="3" t="s">
        <v>101</v>
      </c>
      <c r="AA37" s="5">
        <f>IF(Z37&lt;&gt;"",VLOOKUP(Z37,$B$111:$C$174,2,FALSE)*Z$24,"")</f>
      </c>
      <c r="AB37" s="5">
        <f>SUM(G37,I37,K37,M37,O37,Q37,S37,W37,Y37,AA37,U37)</f>
        <v>1</v>
      </c>
    </row>
    <row r="38" spans="2:28" ht="12.75">
      <c r="B38" s="2" t="s">
        <v>74</v>
      </c>
      <c r="C38" s="2" t="s">
        <v>39</v>
      </c>
      <c r="D38" s="2">
        <v>121</v>
      </c>
      <c r="E38" s="2" t="s">
        <v>3</v>
      </c>
      <c r="F38" s="3" t="s">
        <v>101</v>
      </c>
      <c r="G38" s="5">
        <f>IF(F38&lt;&gt;"",VLOOKUP(F38,$B$111:$C$174,2,FALSE)*F$24,"")</f>
      </c>
      <c r="H38" s="3" t="s">
        <v>101</v>
      </c>
      <c r="I38" s="5">
        <f>IF(H38&lt;&gt;"",VLOOKUP(H38,$B$111:$C$174,2,FALSE)*H$24,"")</f>
      </c>
      <c r="J38" s="3" t="s">
        <v>101</v>
      </c>
      <c r="K38" s="5">
        <f>IF(J38&lt;&gt;"",VLOOKUP(J38,$B$111:$C$174,2,FALSE)*J$24,"")</f>
      </c>
      <c r="L38" s="3" t="s">
        <v>101</v>
      </c>
      <c r="M38" s="5">
        <f>IF(L38&lt;&gt;"",VLOOKUP(L38,$B$111:$C$174,2,FALSE)*L$24,"")</f>
      </c>
      <c r="N38" s="3" t="s">
        <v>101</v>
      </c>
      <c r="O38" s="5">
        <f>IF(N38&lt;&gt;"",VLOOKUP(N38,$B$111:$C$174,2,FALSE)*N$24,"")</f>
      </c>
      <c r="P38" s="3" t="s">
        <v>101</v>
      </c>
      <c r="Q38" s="5">
        <f>IF(P38&lt;&gt;"",VLOOKUP(P38,$B$111:$C$174,2,FALSE)*P$24,"")</f>
      </c>
      <c r="R38" s="3" t="s">
        <v>101</v>
      </c>
      <c r="S38" s="5">
        <f>IF(R38&lt;&gt;"",VLOOKUP(R38,$B$111:$C$174,2,FALSE)*R$24,"")</f>
      </c>
      <c r="T38" s="3" t="s">
        <v>101</v>
      </c>
      <c r="U38" s="5">
        <f>IF(T38&lt;&gt;"",VLOOKUP(T38,$B$111:$C$174,2,FALSE)*T$24,"")</f>
      </c>
      <c r="V38" s="3" t="s">
        <v>101</v>
      </c>
      <c r="W38" s="5">
        <f>IF(V38&lt;&gt;"",VLOOKUP(V38,$B$111:$C$174,2,FALSE)*V$24,"")</f>
      </c>
      <c r="X38" s="3" t="s">
        <v>101</v>
      </c>
      <c r="Y38" s="5">
        <f>IF(X38&lt;&gt;"",VLOOKUP(X38,$B$111:$C$174,2,FALSE)*X$24,"")</f>
      </c>
      <c r="Z38" s="3" t="s">
        <v>101</v>
      </c>
      <c r="AA38" s="5">
        <f>IF(Z38&lt;&gt;"",VLOOKUP(Z38,$B$111:$C$174,2,FALSE)*Z$24,"")</f>
      </c>
      <c r="AB38" s="5">
        <f>SUM(G38,I38,K38,M38,O38,Q38,S38,W38,Y38,AA38,U38)</f>
        <v>0</v>
      </c>
    </row>
    <row r="39" spans="2:28" ht="12.75">
      <c r="B39" s="2" t="s">
        <v>75</v>
      </c>
      <c r="C39" s="2" t="s">
        <v>51</v>
      </c>
      <c r="D39" s="2">
        <v>132</v>
      </c>
      <c r="E39" s="2" t="s">
        <v>49</v>
      </c>
      <c r="F39" s="3" t="s">
        <v>101</v>
      </c>
      <c r="G39" s="5">
        <f>IF(F39&lt;&gt;"",VLOOKUP(F39,$B$111:$C$174,2,FALSE)*F$24,"")</f>
      </c>
      <c r="H39" s="3" t="s">
        <v>101</v>
      </c>
      <c r="I39" s="5">
        <f>IF(H39&lt;&gt;"",VLOOKUP(H39,$B$111:$C$174,2,FALSE)*H$24,"")</f>
      </c>
      <c r="J39" s="3" t="s">
        <v>101</v>
      </c>
      <c r="K39" s="5">
        <f>IF(J39&lt;&gt;"",VLOOKUP(J39,$B$111:$C$174,2,FALSE)*J$24,"")</f>
      </c>
      <c r="L39" s="3" t="s">
        <v>101</v>
      </c>
      <c r="M39" s="5">
        <f>IF(L39&lt;&gt;"",VLOOKUP(L39,$B$111:$C$174,2,FALSE)*L$24,"")</f>
      </c>
      <c r="N39" s="3" t="s">
        <v>101</v>
      </c>
      <c r="O39" s="5">
        <f>IF(N39&lt;&gt;"",VLOOKUP(N39,$B$111:$C$174,2,FALSE)*N$24,"")</f>
      </c>
      <c r="P39" s="3" t="s">
        <v>101</v>
      </c>
      <c r="Q39" s="5">
        <f>IF(P39&lt;&gt;"",VLOOKUP(P39,$B$111:$C$174,2,FALSE)*P$24,"")</f>
      </c>
      <c r="R39" s="3" t="s">
        <v>101</v>
      </c>
      <c r="S39" s="5">
        <f>IF(R39&lt;&gt;"",VLOOKUP(R39,$B$111:$C$174,2,FALSE)*R$24,"")</f>
      </c>
      <c r="T39" s="3" t="s">
        <v>101</v>
      </c>
      <c r="U39" s="5">
        <f>IF(T39&lt;&gt;"",VLOOKUP(T39,$B$111:$C$174,2,FALSE)*T$24,"")</f>
      </c>
      <c r="V39" s="3" t="s">
        <v>101</v>
      </c>
      <c r="W39" s="5">
        <f>IF(V39&lt;&gt;"",VLOOKUP(V39,$B$111:$C$174,2,FALSE)*V$24,"")</f>
      </c>
      <c r="X39" s="3" t="s">
        <v>101</v>
      </c>
      <c r="Y39" s="5">
        <f>IF(X39&lt;&gt;"",VLOOKUP(X39,$B$111:$C$174,2,FALSE)*X$24,"")</f>
      </c>
      <c r="Z39" s="3" t="s">
        <v>101</v>
      </c>
      <c r="AA39" s="5">
        <f>IF(Z39&lt;&gt;"",VLOOKUP(Z39,$B$111:$C$174,2,FALSE)*Z$24,"")</f>
      </c>
      <c r="AB39" s="5">
        <f>SUM(G39,I39,K39,M39,O39,Q39,S39,W39,Y39,AA39,U39)</f>
        <v>0</v>
      </c>
    </row>
    <row r="40" spans="2:28" ht="12.75">
      <c r="B40" s="2" t="s">
        <v>76</v>
      </c>
      <c r="C40" s="2" t="s">
        <v>4</v>
      </c>
      <c r="D40" s="2">
        <v>129</v>
      </c>
      <c r="E40" s="2" t="s">
        <v>3</v>
      </c>
      <c r="F40" s="3" t="s">
        <v>101</v>
      </c>
      <c r="G40" s="5">
        <f>IF(F40&lt;&gt;"",VLOOKUP(F40,$B$111:$C$174,2,FALSE)*F$24,"")</f>
      </c>
      <c r="H40" s="3"/>
      <c r="I40" s="5">
        <f>IF(H40&lt;&gt;"",VLOOKUP(H40,$B$111:$C$174,2,FALSE)*H$24,"")</f>
      </c>
      <c r="J40" s="3" t="s">
        <v>101</v>
      </c>
      <c r="K40" s="5">
        <f>IF(J40&lt;&gt;"",VLOOKUP(J40,$B$111:$C$174,2,FALSE)*J$24,"")</f>
      </c>
      <c r="L40" s="3" t="s">
        <v>101</v>
      </c>
      <c r="M40" s="5">
        <f>IF(L40&lt;&gt;"",VLOOKUP(L40,$B$111:$C$174,2,FALSE)*L$24,"")</f>
      </c>
      <c r="N40" s="3" t="s">
        <v>101</v>
      </c>
      <c r="O40" s="5">
        <f>IF(N40&lt;&gt;"",VLOOKUP(N40,$B$111:$C$174,2,FALSE)*N$24,"")</f>
      </c>
      <c r="P40" s="3" t="s">
        <v>101</v>
      </c>
      <c r="Q40" s="5">
        <f>IF(P40&lt;&gt;"",VLOOKUP(P40,$B$111:$C$174,2,FALSE)*P$24,"")</f>
      </c>
      <c r="R40" s="3" t="s">
        <v>101</v>
      </c>
      <c r="S40" s="5">
        <f>IF(R40&lt;&gt;"",VLOOKUP(R40,$B$111:$C$174,2,FALSE)*R$24,"")</f>
      </c>
      <c r="T40" s="3" t="s">
        <v>101</v>
      </c>
      <c r="U40" s="5">
        <f>IF(T40&lt;&gt;"",VLOOKUP(T40,$B$111:$C$174,2,FALSE)*T$24,"")</f>
      </c>
      <c r="V40" s="3" t="s">
        <v>101</v>
      </c>
      <c r="W40" s="5">
        <f>IF(V40&lt;&gt;"",VLOOKUP(V40,$B$111:$C$174,2,FALSE)*V$24,"")</f>
      </c>
      <c r="X40" s="3" t="s">
        <v>101</v>
      </c>
      <c r="Y40" s="5">
        <f>IF(X40&lt;&gt;"",VLOOKUP(X40,$B$111:$C$174,2,FALSE)*X$24,"")</f>
      </c>
      <c r="Z40" s="3" t="s">
        <v>101</v>
      </c>
      <c r="AA40" s="5">
        <f>IF(Z40&lt;&gt;"",VLOOKUP(Z40,$B$111:$C$174,2,FALSE)*Z$24,"")</f>
      </c>
      <c r="AB40" s="5">
        <f>SUM(G40,I40,K40,M40,O40,Q40,S40,W40,Y40,AA40,U40)</f>
        <v>0</v>
      </c>
    </row>
    <row r="41" spans="2:28" ht="12.75">
      <c r="B41" s="2" t="s">
        <v>77</v>
      </c>
      <c r="C41" s="2" t="s">
        <v>40</v>
      </c>
      <c r="D41" s="2">
        <v>123</v>
      </c>
      <c r="E41" s="2" t="s">
        <v>47</v>
      </c>
      <c r="F41" s="3" t="s">
        <v>101</v>
      </c>
      <c r="G41" s="5">
        <f>IF(F41&lt;&gt;"",VLOOKUP(F41,$B$111:$C$174,2,FALSE)*F$24,"")</f>
      </c>
      <c r="H41" s="3" t="s">
        <v>101</v>
      </c>
      <c r="I41" s="5">
        <f>IF(H41&lt;&gt;"",VLOOKUP(H41,$B$111:$C$174,2,FALSE)*H$24,"")</f>
      </c>
      <c r="J41" s="3" t="s">
        <v>101</v>
      </c>
      <c r="K41" s="5">
        <f>IF(J41&lt;&gt;"",VLOOKUP(J41,$B$111:$C$174,2,FALSE)*J$24,"")</f>
      </c>
      <c r="L41" s="3" t="s">
        <v>101</v>
      </c>
      <c r="M41" s="5">
        <f>IF(L41&lt;&gt;"",VLOOKUP(L41,$B$111:$C$174,2,FALSE)*L$24,"")</f>
      </c>
      <c r="N41" s="3" t="s">
        <v>101</v>
      </c>
      <c r="O41" s="5">
        <f>IF(N41&lt;&gt;"",VLOOKUP(N41,$B$111:$C$174,2,FALSE)*N$24,"")</f>
      </c>
      <c r="P41" s="3" t="s">
        <v>101</v>
      </c>
      <c r="Q41" s="5">
        <f>IF(P41&lt;&gt;"",VLOOKUP(P41,$B$111:$C$174,2,FALSE)*P$24,"")</f>
      </c>
      <c r="R41" s="3" t="s">
        <v>101</v>
      </c>
      <c r="S41" s="5">
        <f>IF(R41&lt;&gt;"",VLOOKUP(R41,$B$111:$C$174,2,FALSE)*R$24,"")</f>
      </c>
      <c r="T41" s="3" t="s">
        <v>101</v>
      </c>
      <c r="U41" s="5">
        <f>IF(T41&lt;&gt;"",VLOOKUP(T41,$B$111:$C$174,2,FALSE)*T$24,"")</f>
      </c>
      <c r="V41" s="3" t="s">
        <v>101</v>
      </c>
      <c r="W41" s="5">
        <f>IF(V41&lt;&gt;"",VLOOKUP(V41,$B$111:$C$174,2,FALSE)*V$24,"")</f>
      </c>
      <c r="X41" s="3" t="s">
        <v>101</v>
      </c>
      <c r="Y41" s="5">
        <f>IF(X41&lt;&gt;"",VLOOKUP(X41,$B$111:$C$174,2,FALSE)*X$24,"")</f>
      </c>
      <c r="Z41" s="3" t="s">
        <v>101</v>
      </c>
      <c r="AA41" s="5">
        <f>IF(Z41&lt;&gt;"",VLOOKUP(Z41,$B$111:$C$174,2,FALSE)*Z$24,"")</f>
      </c>
      <c r="AB41" s="5">
        <f>SUM(G41,I41,K41,M41,O41,Q41,S41,W41,Y41,AA41,U41)</f>
        <v>0</v>
      </c>
    </row>
    <row r="42" spans="2:28" ht="12.75">
      <c r="B42" s="2" t="s">
        <v>78</v>
      </c>
      <c r="C42" s="2" t="s">
        <v>30</v>
      </c>
      <c r="D42" s="2">
        <v>130</v>
      </c>
      <c r="E42" s="2" t="s">
        <v>48</v>
      </c>
      <c r="F42" s="3" t="s">
        <v>101</v>
      </c>
      <c r="G42" s="5">
        <f>IF(F42&lt;&gt;"",VLOOKUP(F42,$B$111:$C$174,2,FALSE)*F$24,"")</f>
      </c>
      <c r="H42" s="3" t="s">
        <v>101</v>
      </c>
      <c r="I42" s="5">
        <f>IF(H42&lt;&gt;"",VLOOKUP(H42,$B$111:$C$174,2,FALSE)*H$24,"")</f>
      </c>
      <c r="J42" s="3" t="s">
        <v>101</v>
      </c>
      <c r="K42" s="5">
        <f>IF(J42&lt;&gt;"",VLOOKUP(J42,$B$111:$C$174,2,FALSE)*J$24,"")</f>
      </c>
      <c r="L42" s="3" t="s">
        <v>101</v>
      </c>
      <c r="M42" s="5">
        <f>IF(L42&lt;&gt;"",VLOOKUP(L42,$B$111:$C$174,2,FALSE)*L$24,"")</f>
      </c>
      <c r="N42" s="3" t="s">
        <v>101</v>
      </c>
      <c r="O42" s="5">
        <f>IF(N42&lt;&gt;"",VLOOKUP(N42,$B$111:$C$174,2,FALSE)*N$24,"")</f>
      </c>
      <c r="P42" s="3" t="s">
        <v>101</v>
      </c>
      <c r="Q42" s="5">
        <f>IF(P42&lt;&gt;"",VLOOKUP(P42,$B$111:$C$174,2,FALSE)*P$24,"")</f>
      </c>
      <c r="R42" s="3" t="s">
        <v>101</v>
      </c>
      <c r="S42" s="5">
        <f>IF(R42&lt;&gt;"",VLOOKUP(R42,$B$111:$C$174,2,FALSE)*R$24,"")</f>
      </c>
      <c r="T42" s="3" t="s">
        <v>101</v>
      </c>
      <c r="U42" s="5">
        <f>IF(T42&lt;&gt;"",VLOOKUP(T42,$B$111:$C$174,2,FALSE)*T$24,"")</f>
      </c>
      <c r="V42" s="3" t="s">
        <v>101</v>
      </c>
      <c r="W42" s="5">
        <f>IF(V42&lt;&gt;"",VLOOKUP(V42,$B$111:$C$174,2,FALSE)*V$24,"")</f>
      </c>
      <c r="X42" s="3" t="s">
        <v>101</v>
      </c>
      <c r="Y42" s="5">
        <f>IF(X42&lt;&gt;"",VLOOKUP(X42,$B$111:$C$174,2,FALSE)*X$24,"")</f>
      </c>
      <c r="Z42" s="3" t="s">
        <v>101</v>
      </c>
      <c r="AA42" s="5">
        <f>IF(Z42&lt;&gt;"",VLOOKUP(Z42,$B$111:$C$174,2,FALSE)*Z$24,"")</f>
      </c>
      <c r="AB42" s="5">
        <f>SUM(G42,I42,K42,M42,O42,Q42,S42,W42,Y42,AA42,U42)</f>
        <v>0</v>
      </c>
    </row>
    <row r="43" spans="2:28" ht="12.75">
      <c r="B43" s="2" t="s">
        <v>79</v>
      </c>
      <c r="C43" s="2" t="s">
        <v>25</v>
      </c>
      <c r="D43" s="2">
        <v>133</v>
      </c>
      <c r="E43" s="2" t="s">
        <v>47</v>
      </c>
      <c r="F43" s="3" t="s">
        <v>101</v>
      </c>
      <c r="G43" s="5">
        <f>IF(F43&lt;&gt;"",VLOOKUP(F43,$B$111:$C$174,2,FALSE)*F$24,"")</f>
      </c>
      <c r="H43" s="3" t="s">
        <v>101</v>
      </c>
      <c r="I43" s="5">
        <f>IF(H43&lt;&gt;"",VLOOKUP(H43,$B$111:$C$174,2,FALSE)*H$24,"")</f>
      </c>
      <c r="J43" s="3" t="s">
        <v>101</v>
      </c>
      <c r="K43" s="5">
        <f>IF(J43&lt;&gt;"",VLOOKUP(J43,$B$111:$C$174,2,FALSE)*J$24,"")</f>
      </c>
      <c r="L43" s="3" t="s">
        <v>101</v>
      </c>
      <c r="M43" s="5">
        <f>IF(L43&lt;&gt;"",VLOOKUP(L43,$B$111:$C$174,2,FALSE)*L$24,"")</f>
      </c>
      <c r="N43" s="3" t="s">
        <v>101</v>
      </c>
      <c r="O43" s="5">
        <f>IF(N43&lt;&gt;"",VLOOKUP(N43,$B$111:$C$174,2,FALSE)*N$24,"")</f>
      </c>
      <c r="P43" s="3" t="s">
        <v>101</v>
      </c>
      <c r="Q43" s="5">
        <f>IF(P43&lt;&gt;"",VLOOKUP(P43,$B$111:$C$174,2,FALSE)*P$24,"")</f>
      </c>
      <c r="R43" s="3" t="s">
        <v>101</v>
      </c>
      <c r="S43" s="5">
        <f>IF(R43&lt;&gt;"",VLOOKUP(R43,$B$111:$C$174,2,FALSE)*R$24,"")</f>
      </c>
      <c r="T43" s="3" t="s">
        <v>101</v>
      </c>
      <c r="U43" s="5">
        <f>IF(T43&lt;&gt;"",VLOOKUP(T43,$B$111:$C$174,2,FALSE)*T$24,"")</f>
      </c>
      <c r="V43" s="3" t="s">
        <v>101</v>
      </c>
      <c r="W43" s="5">
        <f>IF(V43&lt;&gt;"",VLOOKUP(V43,$B$111:$C$174,2,FALSE)*V$24,"")</f>
      </c>
      <c r="X43" s="3" t="s">
        <v>101</v>
      </c>
      <c r="Y43" s="5">
        <f>IF(X43&lt;&gt;"",VLOOKUP(X43,$B$111:$C$174,2,FALSE)*X$24,"")</f>
      </c>
      <c r="Z43" s="3" t="s">
        <v>101</v>
      </c>
      <c r="AA43" s="5">
        <f>IF(Z43&lt;&gt;"",VLOOKUP(Z43,$B$111:$C$174,2,FALSE)*Z$24,"")</f>
      </c>
      <c r="AB43" s="5">
        <f>SUM(G43,I43,K43,M43,O43,Q43,S43,W43,Y43,AA43,U43)</f>
        <v>0</v>
      </c>
    </row>
    <row r="44" spans="2:28" ht="12.75">
      <c r="B44" s="2" t="s">
        <v>80</v>
      </c>
      <c r="C44" s="2" t="s">
        <v>23</v>
      </c>
      <c r="D44" s="2">
        <v>134</v>
      </c>
      <c r="E44" s="2" t="s">
        <v>3</v>
      </c>
      <c r="F44" s="3" t="s">
        <v>101</v>
      </c>
      <c r="G44" s="5">
        <f>IF(F44&lt;&gt;"",VLOOKUP(F44,$B$111:$C$174,2,FALSE)*F$24,"")</f>
      </c>
      <c r="H44" s="3" t="s">
        <v>101</v>
      </c>
      <c r="I44" s="5">
        <f>IF(H44&lt;&gt;"",VLOOKUP(H44,$B$111:$C$174,2,FALSE)*H$24,"")</f>
      </c>
      <c r="J44" s="3" t="s">
        <v>101</v>
      </c>
      <c r="K44" s="5">
        <f>IF(J44&lt;&gt;"",VLOOKUP(J44,$B$111:$C$174,2,FALSE)*J$24,"")</f>
      </c>
      <c r="L44" s="3" t="s">
        <v>101</v>
      </c>
      <c r="M44" s="5">
        <f>IF(L44&lt;&gt;"",VLOOKUP(L44,$B$111:$C$174,2,FALSE)*L$24,"")</f>
      </c>
      <c r="N44" s="3" t="s">
        <v>101</v>
      </c>
      <c r="O44" s="5">
        <f>IF(N44&lt;&gt;"",VLOOKUP(N44,$B$111:$C$174,2,FALSE)*N$24,"")</f>
      </c>
      <c r="P44" s="3" t="s">
        <v>101</v>
      </c>
      <c r="Q44" s="5">
        <f>IF(P44&lt;&gt;"",VLOOKUP(P44,$B$111:$C$174,2,FALSE)*P$24,"")</f>
      </c>
      <c r="R44" s="3" t="s">
        <v>101</v>
      </c>
      <c r="S44" s="5">
        <f>IF(R44&lt;&gt;"",VLOOKUP(R44,$B$111:$C$174,2,FALSE)*R$24,"")</f>
      </c>
      <c r="T44" s="3" t="s">
        <v>101</v>
      </c>
      <c r="U44" s="5">
        <f>IF(T44&lt;&gt;"",VLOOKUP(T44,$B$111:$C$174,2,FALSE)*T$24,"")</f>
      </c>
      <c r="V44" s="3" t="s">
        <v>101</v>
      </c>
      <c r="W44" s="5">
        <f>IF(V44&lt;&gt;"",VLOOKUP(V44,$B$111:$C$174,2,FALSE)*V$24,"")</f>
      </c>
      <c r="X44" s="3" t="s">
        <v>101</v>
      </c>
      <c r="Y44" s="5">
        <f>IF(X44&lt;&gt;"",VLOOKUP(X44,$B$111:$C$174,2,FALSE)*X$24,"")</f>
      </c>
      <c r="Z44" s="3" t="s">
        <v>101</v>
      </c>
      <c r="AA44" s="5">
        <f>IF(Z44&lt;&gt;"",VLOOKUP(Z44,$B$111:$C$174,2,FALSE)*Z$24,"")</f>
      </c>
      <c r="AB44" s="5">
        <f>SUM(G44,I44,K44,M44,O44,Q44,S44,W44,Y44,AA44,U44)</f>
        <v>0</v>
      </c>
    </row>
    <row r="45" spans="2:28" ht="12.75">
      <c r="B45" s="2" t="s">
        <v>81</v>
      </c>
      <c r="C45" s="2" t="s">
        <v>9</v>
      </c>
      <c r="D45" s="2">
        <v>135</v>
      </c>
      <c r="E45" s="2" t="s">
        <v>49</v>
      </c>
      <c r="F45" s="3" t="s">
        <v>101</v>
      </c>
      <c r="G45" s="5">
        <f>IF(F45&lt;&gt;"",VLOOKUP(F45,$B$111:$C$174,2,FALSE)*F$24,"")</f>
      </c>
      <c r="H45" s="3" t="s">
        <v>101</v>
      </c>
      <c r="I45" s="5">
        <f>IF(H45&lt;&gt;"",VLOOKUP(H45,$B$111:$C$174,2,FALSE)*H$24,"")</f>
      </c>
      <c r="J45" s="3" t="s">
        <v>101</v>
      </c>
      <c r="K45" s="5">
        <f>IF(J45&lt;&gt;"",VLOOKUP(J45,$B$111:$C$174,2,FALSE)*J$24,"")</f>
      </c>
      <c r="L45" s="3" t="s">
        <v>101</v>
      </c>
      <c r="M45" s="5">
        <f>IF(L45&lt;&gt;"",VLOOKUP(L45,$B$111:$C$174,2,FALSE)*L$24,"")</f>
      </c>
      <c r="N45" s="3" t="s">
        <v>101</v>
      </c>
      <c r="O45" s="5">
        <f>IF(N45&lt;&gt;"",VLOOKUP(N45,$B$111:$C$174,2,FALSE)*N$24,"")</f>
      </c>
      <c r="P45" s="3" t="s">
        <v>101</v>
      </c>
      <c r="Q45" s="5">
        <f>IF(P45&lt;&gt;"",VLOOKUP(P45,$B$111:$C$174,2,FALSE)*P$24,"")</f>
      </c>
      <c r="R45" s="3" t="s">
        <v>101</v>
      </c>
      <c r="S45" s="5">
        <f>IF(R45&lt;&gt;"",VLOOKUP(R45,$B$111:$C$174,2,FALSE)*R$24,"")</f>
      </c>
      <c r="T45" s="3" t="s">
        <v>101</v>
      </c>
      <c r="U45" s="5">
        <f>IF(T45&lt;&gt;"",VLOOKUP(T45,$B$111:$C$174,2,FALSE)*T$24,"")</f>
      </c>
      <c r="V45" s="3" t="s">
        <v>101</v>
      </c>
      <c r="W45" s="5">
        <f>IF(V45&lt;&gt;"",VLOOKUP(V45,$B$111:$C$174,2,FALSE)*V$24,"")</f>
      </c>
      <c r="X45" s="3" t="s">
        <v>101</v>
      </c>
      <c r="Y45" s="5">
        <f>IF(X45&lt;&gt;"",VLOOKUP(X45,$B$111:$C$174,2,FALSE)*X$24,"")</f>
      </c>
      <c r="Z45" s="3" t="s">
        <v>101</v>
      </c>
      <c r="AA45" s="5">
        <f>IF(Z45&lt;&gt;"",VLOOKUP(Z45,$B$111:$C$174,2,FALSE)*Z$24,"")</f>
      </c>
      <c r="AB45" s="5">
        <f>SUM(G45,I45,K45,M45,O45,Q45,S45,W45,Y45,AA45,U45)</f>
        <v>0</v>
      </c>
    </row>
    <row r="46" spans="2:28" ht="12.75">
      <c r="B46" s="2" t="s">
        <v>82</v>
      </c>
      <c r="C46" s="2"/>
      <c r="D46" s="2"/>
      <c r="E46" s="2"/>
      <c r="F46" s="3" t="s">
        <v>101</v>
      </c>
      <c r="G46" s="5">
        <f>IF(F46&lt;&gt;"",VLOOKUP(F46,$B$111:$C$174,2,FALSE)*F$24,"")</f>
      </c>
      <c r="H46" s="3" t="s">
        <v>101</v>
      </c>
      <c r="I46" s="5">
        <f>IF(H46&lt;&gt;"",VLOOKUP(H46,$B$111:$C$174,2,FALSE)*H$24,"")</f>
      </c>
      <c r="J46" s="3" t="s">
        <v>101</v>
      </c>
      <c r="K46" s="5">
        <f>IF(J46&lt;&gt;"",VLOOKUP(J46,$B$111:$C$174,2,FALSE)*J$24,"")</f>
      </c>
      <c r="L46" s="3" t="s">
        <v>101</v>
      </c>
      <c r="M46" s="5">
        <f>IF(L46&lt;&gt;"",VLOOKUP(L46,$B$111:$C$174,2,FALSE)*L$24,"")</f>
      </c>
      <c r="N46" s="3" t="s">
        <v>101</v>
      </c>
      <c r="O46" s="5">
        <f>IF(N46&lt;&gt;"",VLOOKUP(N46,$B$111:$C$174,2,FALSE)*N$24,"")</f>
      </c>
      <c r="P46" s="3" t="s">
        <v>101</v>
      </c>
      <c r="Q46" s="5">
        <f>IF(P46&lt;&gt;"",VLOOKUP(P46,$B$111:$C$174,2,FALSE)*P$24,"")</f>
      </c>
      <c r="R46" s="3" t="s">
        <v>101</v>
      </c>
      <c r="S46" s="5">
        <f>IF(R46&lt;&gt;"",VLOOKUP(R46,$B$111:$C$174,2,FALSE)*R$24,"")</f>
      </c>
      <c r="T46" s="3" t="s">
        <v>101</v>
      </c>
      <c r="U46" s="5">
        <f>IF(T46&lt;&gt;"",VLOOKUP(T46,$B$111:$C$174,2,FALSE)*T$24,"")</f>
      </c>
      <c r="V46" s="3" t="s">
        <v>101</v>
      </c>
      <c r="W46" s="5">
        <f>IF(V46&lt;&gt;"",VLOOKUP(V46,$B$111:$C$174,2,FALSE)*V$24,"")</f>
      </c>
      <c r="X46" s="3" t="s">
        <v>101</v>
      </c>
      <c r="Y46" s="5">
        <f>IF(X46&lt;&gt;"",VLOOKUP(X46,$B$111:$C$174,2,FALSE)*X$24,"")</f>
      </c>
      <c r="Z46" s="3" t="s">
        <v>101</v>
      </c>
      <c r="AA46" s="5">
        <f>IF(Z46&lt;&gt;"",VLOOKUP(Z46,$B$111:$C$174,2,FALSE)*Z$24,"")</f>
      </c>
      <c r="AB46" s="5">
        <f>SUM(G46,I46,K46,M46,O46,Q46,S46,W46,Y46,AA46,U46)</f>
        <v>0</v>
      </c>
    </row>
    <row r="47" spans="2:28" ht="12.75">
      <c r="B47" s="2" t="s">
        <v>83</v>
      </c>
      <c r="C47" s="2"/>
      <c r="D47" s="2"/>
      <c r="E47" s="2"/>
      <c r="F47" s="3" t="s">
        <v>101</v>
      </c>
      <c r="G47" s="5">
        <f>IF(F47&lt;&gt;"",VLOOKUP(F47,$B$111:$C$174,2,FALSE)*F$24,"")</f>
      </c>
      <c r="H47" s="3" t="s">
        <v>101</v>
      </c>
      <c r="I47" s="5">
        <f>IF(H47&lt;&gt;"",VLOOKUP(H47,$B$111:$C$174,2,FALSE)*H$24,"")</f>
      </c>
      <c r="J47" s="3" t="s">
        <v>101</v>
      </c>
      <c r="K47" s="5">
        <f>IF(J47&lt;&gt;"",VLOOKUP(J47,$B$111:$C$174,2,FALSE)*J$24,"")</f>
      </c>
      <c r="L47" s="3" t="s">
        <v>101</v>
      </c>
      <c r="M47" s="5">
        <f>IF(L47&lt;&gt;"",VLOOKUP(L47,$B$111:$C$174,2,FALSE)*L$24,"")</f>
      </c>
      <c r="N47" s="3" t="s">
        <v>101</v>
      </c>
      <c r="O47" s="5">
        <f>IF(N47&lt;&gt;"",VLOOKUP(N47,$B$111:$C$174,2,FALSE)*N$24,"")</f>
      </c>
      <c r="P47" s="3" t="s">
        <v>101</v>
      </c>
      <c r="Q47" s="5">
        <f>IF(P47&lt;&gt;"",VLOOKUP(P47,$B$111:$C$174,2,FALSE)*P$24,"")</f>
      </c>
      <c r="R47" s="3" t="s">
        <v>101</v>
      </c>
      <c r="S47" s="5">
        <f>IF(R47&lt;&gt;"",VLOOKUP(R47,$B$111:$C$174,2,FALSE)*R$24,"")</f>
      </c>
      <c r="T47" s="3" t="s">
        <v>101</v>
      </c>
      <c r="U47" s="5">
        <f>IF(T47&lt;&gt;"",VLOOKUP(T47,$B$111:$C$174,2,FALSE)*T$24,"")</f>
      </c>
      <c r="V47" s="3" t="s">
        <v>101</v>
      </c>
      <c r="W47" s="5">
        <f>IF(V47&lt;&gt;"",VLOOKUP(V47,$B$111:$C$174,2,FALSE)*V$24,"")</f>
      </c>
      <c r="X47" s="3" t="s">
        <v>101</v>
      </c>
      <c r="Y47" s="5">
        <f>IF(X47&lt;&gt;"",VLOOKUP(X47,$B$111:$C$174,2,FALSE)*X$24,"")</f>
      </c>
      <c r="Z47" s="3" t="s">
        <v>101</v>
      </c>
      <c r="AA47" s="5">
        <f>IF(Z47&lt;&gt;"",VLOOKUP(Z47,$B$111:$C$174,2,FALSE)*Z$24,"")</f>
      </c>
      <c r="AB47" s="5">
        <f>SUM(G47,I47,K47,M47,O47,Q47,S47,W47,Y47,AA47,U47)</f>
        <v>0</v>
      </c>
    </row>
    <row r="48" spans="2:28" ht="12.75">
      <c r="B48" s="2" t="s">
        <v>84</v>
      </c>
      <c r="C48" s="2"/>
      <c r="D48" s="2"/>
      <c r="E48" s="2"/>
      <c r="F48" s="3" t="s">
        <v>101</v>
      </c>
      <c r="G48" s="5">
        <f>IF(F48&lt;&gt;"",VLOOKUP(F48,$B$111:$C$174,2,FALSE)*F$24,"")</f>
      </c>
      <c r="H48" s="3" t="s">
        <v>101</v>
      </c>
      <c r="I48" s="5">
        <f>IF(H48&lt;&gt;"",VLOOKUP(H48,$B$111:$C$174,2,FALSE)*H$24,"")</f>
      </c>
      <c r="J48" s="3" t="s">
        <v>101</v>
      </c>
      <c r="K48" s="5">
        <f>IF(J48&lt;&gt;"",VLOOKUP(J48,$B$111:$C$174,2,FALSE)*J$24,"")</f>
      </c>
      <c r="L48" s="3" t="s">
        <v>101</v>
      </c>
      <c r="M48" s="5">
        <f>IF(L48&lt;&gt;"",VLOOKUP(L48,$B$111:$C$174,2,FALSE)*L$24,"")</f>
      </c>
      <c r="N48" s="3" t="s">
        <v>101</v>
      </c>
      <c r="O48" s="5">
        <f>IF(N48&lt;&gt;"",VLOOKUP(N48,$B$111:$C$174,2,FALSE)*N$24,"")</f>
      </c>
      <c r="P48" s="3" t="s">
        <v>101</v>
      </c>
      <c r="Q48" s="5">
        <f>IF(P48&lt;&gt;"",VLOOKUP(P48,$B$111:$C$174,2,FALSE)*P$24,"")</f>
      </c>
      <c r="R48" s="3" t="s">
        <v>101</v>
      </c>
      <c r="S48" s="5">
        <f>IF(R48&lt;&gt;"",VLOOKUP(R48,$B$111:$C$174,2,FALSE)*R$24,"")</f>
      </c>
      <c r="T48" s="3" t="s">
        <v>101</v>
      </c>
      <c r="U48" s="5">
        <f>IF(T48&lt;&gt;"",VLOOKUP(T48,$B$111:$C$174,2,FALSE)*T$24,"")</f>
      </c>
      <c r="V48" s="3" t="s">
        <v>101</v>
      </c>
      <c r="W48" s="5">
        <f>IF(V48&lt;&gt;"",VLOOKUP(V48,$B$111:$C$174,2,FALSE)*V$24,"")</f>
      </c>
      <c r="X48" s="3" t="s">
        <v>101</v>
      </c>
      <c r="Y48" s="5">
        <f>IF(X48&lt;&gt;"",VLOOKUP(X48,$B$111:$C$174,2,FALSE)*X$24,"")</f>
      </c>
      <c r="Z48" s="3" t="s">
        <v>101</v>
      </c>
      <c r="AA48" s="5">
        <f>IF(Z48&lt;&gt;"",VLOOKUP(Z48,$B$111:$C$174,2,FALSE)*Z$24,"")</f>
      </c>
      <c r="AB48" s="5">
        <f>SUM(G48,I48,K48,M48,O48,Q48,S48,W48,Y48,AA48,U48)</f>
        <v>0</v>
      </c>
    </row>
    <row r="49" spans="2:28" ht="12.75">
      <c r="B49" s="2" t="s">
        <v>85</v>
      </c>
      <c r="C49" s="2"/>
      <c r="D49" s="2"/>
      <c r="E49" s="2"/>
      <c r="F49" s="3" t="s">
        <v>101</v>
      </c>
      <c r="G49" s="5">
        <f>IF(F49&lt;&gt;"",VLOOKUP(F49,$B$111:$C$174,2,FALSE)*F$24,"")</f>
      </c>
      <c r="H49" s="3" t="s">
        <v>101</v>
      </c>
      <c r="I49" s="5">
        <f>IF(H49&lt;&gt;"",VLOOKUP(H49,$B$111:$C$174,2,FALSE)*H$24,"")</f>
      </c>
      <c r="J49" s="3" t="s">
        <v>101</v>
      </c>
      <c r="K49" s="5">
        <f>IF(J49&lt;&gt;"",VLOOKUP(J49,$B$111:$C$174,2,FALSE)*J$24,"")</f>
      </c>
      <c r="L49" s="3" t="s">
        <v>101</v>
      </c>
      <c r="M49" s="5">
        <f>IF(L49&lt;&gt;"",VLOOKUP(L49,$B$111:$C$174,2,FALSE)*L$24,"")</f>
      </c>
      <c r="N49" s="3" t="s">
        <v>101</v>
      </c>
      <c r="O49" s="5">
        <f>IF(N49&lt;&gt;"",VLOOKUP(N49,$B$111:$C$174,2,FALSE)*N$24,"")</f>
      </c>
      <c r="P49" s="3" t="s">
        <v>101</v>
      </c>
      <c r="Q49" s="5">
        <f>IF(P49&lt;&gt;"",VLOOKUP(P49,$B$111:$C$174,2,FALSE)*P$24,"")</f>
      </c>
      <c r="R49" s="3" t="s">
        <v>101</v>
      </c>
      <c r="S49" s="5">
        <f>IF(R49&lt;&gt;"",VLOOKUP(R49,$B$111:$C$174,2,FALSE)*R$24,"")</f>
      </c>
      <c r="T49" s="3" t="s">
        <v>101</v>
      </c>
      <c r="U49" s="5">
        <f>IF(T49&lt;&gt;"",VLOOKUP(T49,$B$111:$C$174,2,FALSE)*T$24,"")</f>
      </c>
      <c r="V49" s="3" t="s">
        <v>101</v>
      </c>
      <c r="W49" s="5">
        <f>IF(V49&lt;&gt;"",VLOOKUP(V49,$B$111:$C$174,2,FALSE)*V$24,"")</f>
      </c>
      <c r="X49" s="3" t="s">
        <v>101</v>
      </c>
      <c r="Y49" s="5">
        <f>IF(X49&lt;&gt;"",VLOOKUP(X49,$B$111:$C$174,2,FALSE)*X$24,"")</f>
      </c>
      <c r="Z49" s="3" t="s">
        <v>101</v>
      </c>
      <c r="AA49" s="5">
        <f>IF(Z49&lt;&gt;"",VLOOKUP(Z49,$B$111:$C$174,2,FALSE)*Z$24,"")</f>
      </c>
      <c r="AB49" s="5">
        <f>SUM(G49,I49,K49,M49,O49,Q49,S49,W49,Y49,AA49,U49)</f>
        <v>0</v>
      </c>
    </row>
    <row r="50" spans="2:28" ht="12.75">
      <c r="B50" s="2" t="s">
        <v>86</v>
      </c>
      <c r="C50" s="2"/>
      <c r="D50" s="2"/>
      <c r="E50" s="2"/>
      <c r="F50" s="3" t="s">
        <v>101</v>
      </c>
      <c r="G50" s="5">
        <f>IF(F50&lt;&gt;"",VLOOKUP(F50,$B$111:$C$174,2,FALSE)*F$24,"")</f>
      </c>
      <c r="H50" s="3" t="s">
        <v>101</v>
      </c>
      <c r="I50" s="5">
        <f>IF(H50&lt;&gt;"",VLOOKUP(H50,$B$111:$C$174,2,FALSE)*H$24,"")</f>
      </c>
      <c r="J50" s="3" t="s">
        <v>101</v>
      </c>
      <c r="K50" s="5">
        <f>IF(J50&lt;&gt;"",VLOOKUP(J50,$B$111:$C$174,2,FALSE)*J$24,"")</f>
      </c>
      <c r="L50" s="3" t="s">
        <v>101</v>
      </c>
      <c r="M50" s="5">
        <f>IF(L50&lt;&gt;"",VLOOKUP(L50,$B$111:$C$174,2,FALSE)*L$24,"")</f>
      </c>
      <c r="N50" s="3" t="s">
        <v>101</v>
      </c>
      <c r="O50" s="5">
        <f>IF(N50&lt;&gt;"",VLOOKUP(N50,$B$111:$C$174,2,FALSE)*N$24,"")</f>
      </c>
      <c r="P50" s="3" t="s">
        <v>101</v>
      </c>
      <c r="Q50" s="5">
        <f>IF(P50&lt;&gt;"",VLOOKUP(P50,$B$111:$C$174,2,FALSE)*P$24,"")</f>
      </c>
      <c r="R50" s="3" t="s">
        <v>101</v>
      </c>
      <c r="S50" s="5">
        <f>IF(R50&lt;&gt;"",VLOOKUP(R50,$B$111:$C$174,2,FALSE)*R$24,"")</f>
      </c>
      <c r="T50" s="3" t="s">
        <v>101</v>
      </c>
      <c r="U50" s="5">
        <f>IF(T50&lt;&gt;"",VLOOKUP(T50,$B$111:$C$174,2,FALSE)*T$24,"")</f>
      </c>
      <c r="V50" s="3" t="s">
        <v>101</v>
      </c>
      <c r="W50" s="5">
        <f>IF(V50&lt;&gt;"",VLOOKUP(V50,$B$111:$C$174,2,FALSE)*V$24,"")</f>
      </c>
      <c r="X50" s="3" t="s">
        <v>101</v>
      </c>
      <c r="Y50" s="5">
        <f>IF(X50&lt;&gt;"",VLOOKUP(X50,$B$111:$C$174,2,FALSE)*X$24,"")</f>
      </c>
      <c r="Z50" s="3" t="s">
        <v>101</v>
      </c>
      <c r="AA50" s="5">
        <f>IF(Z50&lt;&gt;"",VLOOKUP(Z50,$B$111:$C$174,2,FALSE)*Z$24,"")</f>
      </c>
      <c r="AB50" s="5">
        <f>SUM(G50,I50,K50,M50,O50,Q50,S50,W50,Y50,AA50,U50)</f>
        <v>0</v>
      </c>
    </row>
    <row r="52" spans="3:28" ht="30" customHeight="1">
      <c r="C52" s="26" t="s">
        <v>131</v>
      </c>
      <c r="D52" s="26"/>
      <c r="E52" s="26"/>
      <c r="F52" s="14" t="s">
        <v>60</v>
      </c>
      <c r="G52" s="15"/>
      <c r="H52" s="16" t="s">
        <v>148</v>
      </c>
      <c r="I52" s="16"/>
      <c r="J52" s="14" t="s">
        <v>61</v>
      </c>
      <c r="K52" s="15"/>
      <c r="L52" s="16" t="s">
        <v>148</v>
      </c>
      <c r="M52" s="16"/>
      <c r="N52" s="14" t="s">
        <v>209</v>
      </c>
      <c r="O52" s="15"/>
      <c r="P52" s="14" t="s">
        <v>309</v>
      </c>
      <c r="Q52" s="17"/>
      <c r="R52" s="17"/>
      <c r="S52" s="15"/>
      <c r="T52" s="14" t="s">
        <v>148</v>
      </c>
      <c r="U52" s="17"/>
      <c r="V52" s="17"/>
      <c r="W52" s="15"/>
      <c r="X52" s="14" t="s">
        <v>310</v>
      </c>
      <c r="Y52" s="15"/>
      <c r="Z52" s="14"/>
      <c r="AA52" s="15"/>
      <c r="AB52" s="23" t="s">
        <v>2</v>
      </c>
    </row>
    <row r="53" spans="3:28" ht="15" customHeight="1">
      <c r="C53" s="20" t="s">
        <v>103</v>
      </c>
      <c r="D53" s="21"/>
      <c r="E53" s="22"/>
      <c r="F53" s="12">
        <v>1</v>
      </c>
      <c r="G53" s="13"/>
      <c r="H53" s="12">
        <v>1</v>
      </c>
      <c r="I53" s="13"/>
      <c r="J53" s="12">
        <v>1</v>
      </c>
      <c r="K53" s="13"/>
      <c r="L53" s="12">
        <v>1</v>
      </c>
      <c r="M53" s="13"/>
      <c r="N53" s="12">
        <v>2</v>
      </c>
      <c r="O53" s="13"/>
      <c r="P53" s="12">
        <v>1</v>
      </c>
      <c r="Q53" s="13"/>
      <c r="R53" s="12">
        <v>1</v>
      </c>
      <c r="S53" s="13"/>
      <c r="T53" s="12">
        <v>1</v>
      </c>
      <c r="U53" s="13"/>
      <c r="V53" s="12">
        <v>1</v>
      </c>
      <c r="W53" s="13"/>
      <c r="X53" s="12">
        <v>1</v>
      </c>
      <c r="Y53" s="13"/>
      <c r="Z53" s="12"/>
      <c r="AA53" s="13"/>
      <c r="AB53" s="24"/>
    </row>
    <row r="54" spans="3:28" ht="18.75" customHeight="1">
      <c r="C54" s="2" t="s">
        <v>0</v>
      </c>
      <c r="D54" s="18" t="s">
        <v>1</v>
      </c>
      <c r="E54" s="19"/>
      <c r="F54" s="9">
        <v>42084</v>
      </c>
      <c r="G54" s="10"/>
      <c r="H54" s="9">
        <v>42112</v>
      </c>
      <c r="I54" s="10"/>
      <c r="J54" s="9">
        <v>42149</v>
      </c>
      <c r="K54" s="10"/>
      <c r="L54" s="9">
        <v>42175</v>
      </c>
      <c r="M54" s="10"/>
      <c r="N54" s="9">
        <v>42217</v>
      </c>
      <c r="O54" s="10"/>
      <c r="P54" s="9">
        <v>42238</v>
      </c>
      <c r="Q54" s="10"/>
      <c r="R54" s="9">
        <v>42239</v>
      </c>
      <c r="S54" s="10"/>
      <c r="T54" s="9">
        <v>42273</v>
      </c>
      <c r="U54" s="11"/>
      <c r="V54" s="9">
        <v>42273</v>
      </c>
      <c r="W54" s="11"/>
      <c r="X54" s="9">
        <v>42301</v>
      </c>
      <c r="Y54" s="10"/>
      <c r="Z54" s="9"/>
      <c r="AA54" s="10"/>
      <c r="AB54" s="25"/>
    </row>
    <row r="55" spans="2:28" ht="12.75">
      <c r="B55" s="2" t="s">
        <v>62</v>
      </c>
      <c r="C55" s="2" t="s">
        <v>51</v>
      </c>
      <c r="D55" s="2">
        <v>132</v>
      </c>
      <c r="E55" s="2" t="s">
        <v>49</v>
      </c>
      <c r="F55" s="3" t="s">
        <v>101</v>
      </c>
      <c r="G55" s="5">
        <f>IF(F55&lt;&gt;"",VLOOKUP(F55,$B$111:$C$174,2,FALSE)*F$53,"")</f>
      </c>
      <c r="H55" s="3" t="s">
        <v>63</v>
      </c>
      <c r="I55" s="5">
        <f>IF(H55&lt;&gt;"",VLOOKUP(H55,$B$111:$C$174,2,FALSE)*H$53,"")</f>
        <v>16</v>
      </c>
      <c r="J55" s="3" t="s">
        <v>98</v>
      </c>
      <c r="K55" s="5">
        <f>IF(J55&lt;&gt;"",VLOOKUP(J55,$B$111:$C$174,2,FALSE)*J$53,"")</f>
        <v>1</v>
      </c>
      <c r="L55" s="3" t="s">
        <v>101</v>
      </c>
      <c r="M55" s="5">
        <f>IF(L55&lt;&gt;"",VLOOKUP(L55,$B$111:$C$174,2,FALSE)*L$53,"")</f>
      </c>
      <c r="N55" s="3" t="s">
        <v>62</v>
      </c>
      <c r="O55" s="5">
        <f>IF(N55&lt;&gt;"",VLOOKUP(N55,$B$111:$C$174,2,FALSE)*N$53,"")</f>
        <v>42</v>
      </c>
      <c r="P55" s="3" t="s">
        <v>62</v>
      </c>
      <c r="Q55" s="5">
        <f>IF(P55&lt;&gt;"",VLOOKUP(P55,$B$111:$C$174,2,FALSE)*P$53,"")</f>
        <v>21</v>
      </c>
      <c r="R55" s="3" t="s">
        <v>62</v>
      </c>
      <c r="S55" s="5">
        <f>IF(R55&lt;&gt;"",VLOOKUP(R55,$B$111:$C$174,2,FALSE)*R$53,"")</f>
        <v>21</v>
      </c>
      <c r="T55" s="3" t="s">
        <v>101</v>
      </c>
      <c r="U55" s="5">
        <f>IF(T55&lt;&gt;"",VLOOKUP(T55,$B$111:$C$174,2,FALSE)*T$53,"")</f>
      </c>
      <c r="V55" s="3" t="s">
        <v>101</v>
      </c>
      <c r="W55" s="5">
        <f>IF(V55&lt;&gt;"",VLOOKUP(V55,$B$111:$C$174,2,FALSE)*V$53,"")</f>
      </c>
      <c r="X55" s="3" t="s">
        <v>64</v>
      </c>
      <c r="Y55" s="5">
        <f>IF(X55&lt;&gt;"",VLOOKUP(X55,$B$111:$C$174,2,FALSE)*X$53,"")</f>
        <v>13</v>
      </c>
      <c r="Z55" s="3" t="s">
        <v>101</v>
      </c>
      <c r="AA55" s="5">
        <f>IF(Z55&lt;&gt;"",VLOOKUP(Z55,$B$111:$C$174,2,FALSE)*Z$53,"")</f>
      </c>
      <c r="AB55" s="5">
        <f>SUM(G55,I55,K55,M55,O55,Q55,S55,W55,Y55,AA55,U55)</f>
        <v>114</v>
      </c>
    </row>
    <row r="56" spans="2:28" ht="12.75">
      <c r="B56" s="2" t="s">
        <v>63</v>
      </c>
      <c r="C56" s="2" t="s">
        <v>25</v>
      </c>
      <c r="D56" s="2">
        <v>148</v>
      </c>
      <c r="E56" s="2" t="s">
        <v>47</v>
      </c>
      <c r="F56" s="3" t="s">
        <v>62</v>
      </c>
      <c r="G56" s="5">
        <f>IF(F56&lt;&gt;"",VLOOKUP(F56,$B$111:$C$174,2,FALSE)*F$53,"")</f>
        <v>21</v>
      </c>
      <c r="H56" s="3" t="s">
        <v>98</v>
      </c>
      <c r="I56" s="5">
        <f>IF(H56&lt;&gt;"",VLOOKUP(H56,$B$111:$C$174,2,FALSE)*H$53,"")</f>
        <v>1</v>
      </c>
      <c r="J56" s="3" t="s">
        <v>98</v>
      </c>
      <c r="K56" s="5">
        <f>IF(J56&lt;&gt;"",VLOOKUP(J56,$B$111:$C$174,2,FALSE)*J$53,"")</f>
        <v>1</v>
      </c>
      <c r="L56" s="3" t="s">
        <v>64</v>
      </c>
      <c r="M56" s="5">
        <f>IF(L56&lt;&gt;"",VLOOKUP(L56,$B$111:$C$174,2,FALSE)*L$53,"")</f>
        <v>13</v>
      </c>
      <c r="N56" s="3" t="s">
        <v>101</v>
      </c>
      <c r="O56" s="5">
        <f>IF(N56&lt;&gt;"",VLOOKUP(N56,$B$111:$C$174,2,FALSE)*N$53,"")</f>
      </c>
      <c r="P56" s="3"/>
      <c r="Q56" s="5">
        <f>IF(P56&lt;&gt;"",VLOOKUP(P56,$B$111:$C$174,2,FALSE)*P$53,"")</f>
      </c>
      <c r="R56" s="3"/>
      <c r="S56" s="5">
        <f>IF(R56&lt;&gt;"",VLOOKUP(R56,$B$111:$C$174,2,FALSE)*R$53,"")</f>
      </c>
      <c r="T56" s="3" t="s">
        <v>63</v>
      </c>
      <c r="U56" s="5">
        <f>IF(T56&lt;&gt;"",VLOOKUP(T56,$B$111:$C$174,2,FALSE)*T$53,"")</f>
        <v>16</v>
      </c>
      <c r="V56" s="3" t="s">
        <v>62</v>
      </c>
      <c r="W56" s="5">
        <f>IF(V56&lt;&gt;"",VLOOKUP(V56,$B$111:$C$174,2,FALSE)*V$53,"")</f>
        <v>21</v>
      </c>
      <c r="X56" s="3" t="s">
        <v>63</v>
      </c>
      <c r="Y56" s="5">
        <f>IF(X56&lt;&gt;"",VLOOKUP(X56,$B$111:$C$174,2,FALSE)*X$53,"")</f>
        <v>16</v>
      </c>
      <c r="Z56" s="3"/>
      <c r="AA56" s="5">
        <f>IF(Z56&lt;&gt;"",VLOOKUP(Z56,$B$111:$C$174,2,FALSE)*Z$53,"")</f>
      </c>
      <c r="AB56" s="5">
        <f>SUM(G56,I56,K56,M56,O56,Q56,S56,W56,Y56,AA56,U56)</f>
        <v>89</v>
      </c>
    </row>
    <row r="57" spans="2:28" ht="12.75">
      <c r="B57" s="2" t="s">
        <v>64</v>
      </c>
      <c r="C57" s="2" t="s">
        <v>4</v>
      </c>
      <c r="D57" s="2">
        <v>129</v>
      </c>
      <c r="E57" s="2" t="s">
        <v>3</v>
      </c>
      <c r="F57" s="3" t="s">
        <v>97</v>
      </c>
      <c r="G57" s="5">
        <f>IF(F57&lt;&gt;"",VLOOKUP(F57,$B$111:$C$174,2,FALSE)*F$53,"")</f>
        <v>0</v>
      </c>
      <c r="H57" s="3" t="s">
        <v>62</v>
      </c>
      <c r="I57" s="5">
        <f>IF(H57&lt;&gt;"",VLOOKUP(H57,$B$111:$C$174,2,FALSE)*H$53,"")</f>
        <v>21</v>
      </c>
      <c r="J57" s="3" t="s">
        <v>98</v>
      </c>
      <c r="K57" s="5">
        <f>IF(J57&lt;&gt;"",VLOOKUP(J57,$B$111:$C$174,2,FALSE)*J$53,"")</f>
        <v>1</v>
      </c>
      <c r="L57" s="3" t="s">
        <v>62</v>
      </c>
      <c r="M57" s="5">
        <f>IF(L57&lt;&gt;"",VLOOKUP(L57,$B$111:$C$174,2,FALSE)*L$53,"")</f>
        <v>21</v>
      </c>
      <c r="N57" s="3" t="s">
        <v>101</v>
      </c>
      <c r="O57" s="5">
        <f>IF(N57&lt;&gt;"",VLOOKUP(N57,$B$111:$C$174,2,FALSE)*N$53,"")</f>
      </c>
      <c r="P57" s="3" t="s">
        <v>97</v>
      </c>
      <c r="Q57" s="5">
        <f>IF(P57&lt;&gt;"",VLOOKUP(P57,$B$111:$C$174,2,FALSE)*P$53,"")</f>
        <v>0</v>
      </c>
      <c r="R57" s="3" t="s">
        <v>97</v>
      </c>
      <c r="S57" s="5">
        <f>IF(R57&lt;&gt;"",VLOOKUP(R57,$B$111:$C$174,2,FALSE)*R$53,"")</f>
        <v>0</v>
      </c>
      <c r="T57" s="3" t="s">
        <v>62</v>
      </c>
      <c r="U57" s="5">
        <f>IF(T57&lt;&gt;"",VLOOKUP(T57,$B$111:$C$174,2,FALSE)*T$53,"")</f>
        <v>21</v>
      </c>
      <c r="V57" s="3" t="s">
        <v>98</v>
      </c>
      <c r="W57" s="5">
        <f>IF(V57&lt;&gt;"",VLOOKUP(V57,$B$111:$C$174,2,FALSE)*V$53,"")</f>
        <v>1</v>
      </c>
      <c r="X57" s="3" t="s">
        <v>62</v>
      </c>
      <c r="Y57" s="5">
        <f>IF(X57&lt;&gt;"",VLOOKUP(X57,$B$111:$C$174,2,FALSE)*X$53,"")</f>
        <v>21</v>
      </c>
      <c r="Z57" s="3"/>
      <c r="AA57" s="5">
        <f>IF(Z57&lt;&gt;"",VLOOKUP(Z57,$B$111:$C$174,2,FALSE)*Z$53,"")</f>
      </c>
      <c r="AB57" s="5">
        <f>SUM(G57,I57,K57,M57,O57,Q57,S57,W57,Y57,AA57,U57)</f>
        <v>86</v>
      </c>
    </row>
    <row r="58" spans="2:28" ht="12.75">
      <c r="B58" s="2" t="s">
        <v>65</v>
      </c>
      <c r="C58" s="2" t="s">
        <v>10</v>
      </c>
      <c r="D58" s="2">
        <v>144</v>
      </c>
      <c r="E58" s="2" t="s">
        <v>206</v>
      </c>
      <c r="F58" s="3" t="s">
        <v>101</v>
      </c>
      <c r="G58" s="5">
        <f>IF(F58&lt;&gt;"",VLOOKUP(F58,$B$111:$C$174,2,FALSE)*F$53,"")</f>
      </c>
      <c r="H58" s="3"/>
      <c r="I58" s="5">
        <f>IF(H58&lt;&gt;"",VLOOKUP(H58,$B$111:$C$174,2,FALSE)*H$53,"")</f>
      </c>
      <c r="J58" s="3" t="s">
        <v>62</v>
      </c>
      <c r="K58" s="5">
        <f>IF(J58&lt;&gt;"",VLOOKUP(J58,$B$111:$C$174,2,FALSE)*J$53,"")</f>
        <v>21</v>
      </c>
      <c r="L58" s="3" t="s">
        <v>101</v>
      </c>
      <c r="M58" s="5">
        <f>IF(L58&lt;&gt;"",VLOOKUP(L58,$B$111:$C$174,2,FALSE)*L$53,"")</f>
      </c>
      <c r="N58" s="3" t="s">
        <v>63</v>
      </c>
      <c r="O58" s="5">
        <f>IF(N58&lt;&gt;"",VLOOKUP(N58,$B$111:$C$174,2,FALSE)*N$53,"")</f>
        <v>32</v>
      </c>
      <c r="P58" s="3" t="s">
        <v>98</v>
      </c>
      <c r="Q58" s="5">
        <f>IF(P58&lt;&gt;"",VLOOKUP(P58,$B$111:$C$174,2,FALSE)*P$53,"")</f>
        <v>1</v>
      </c>
      <c r="R58" s="3" t="s">
        <v>97</v>
      </c>
      <c r="S58" s="5">
        <f>IF(R58&lt;&gt;"",VLOOKUP(R58,$B$111:$C$174,2,FALSE)*R$53,"")</f>
        <v>0</v>
      </c>
      <c r="T58" s="3" t="s">
        <v>101</v>
      </c>
      <c r="U58" s="5">
        <f>IF(T58&lt;&gt;"",VLOOKUP(T58,$B$111:$C$174,2,FALSE)*T$53,"")</f>
      </c>
      <c r="V58" s="3" t="s">
        <v>101</v>
      </c>
      <c r="W58" s="5">
        <f>IF(V58&lt;&gt;"",VLOOKUP(V58,$B$111:$C$174,2,FALSE)*V$53,"")</f>
      </c>
      <c r="X58" s="3" t="s">
        <v>101</v>
      </c>
      <c r="Y58" s="5">
        <f>IF(X58&lt;&gt;"",VLOOKUP(X58,$B$111:$C$174,2,FALSE)*X$53,"")</f>
      </c>
      <c r="Z58" s="3" t="s">
        <v>101</v>
      </c>
      <c r="AA58" s="5">
        <f>IF(Z58&lt;&gt;"",VLOOKUP(Z58,$B$111:$C$174,2,FALSE)*Z$53,"")</f>
      </c>
      <c r="AB58" s="5">
        <f>SUM(G58,I58,K58,M58,O58,Q58,S58,W58,Y58,AA58,U58)</f>
        <v>54</v>
      </c>
    </row>
    <row r="59" spans="2:28" ht="12.75">
      <c r="B59" s="2" t="s">
        <v>66</v>
      </c>
      <c r="C59" s="2" t="s">
        <v>24</v>
      </c>
      <c r="D59" s="2">
        <v>141</v>
      </c>
      <c r="E59" s="2" t="s">
        <v>42</v>
      </c>
      <c r="F59" s="3" t="s">
        <v>101</v>
      </c>
      <c r="G59" s="5">
        <f>IF(F59&lt;&gt;"",VLOOKUP(F59,$B$111:$C$174,2,FALSE)*F$53,"")</f>
      </c>
      <c r="H59" s="3"/>
      <c r="I59" s="5">
        <f>IF(H59&lt;&gt;"",VLOOKUP(H59,$B$111:$C$174,2,FALSE)*H$53,"")</f>
      </c>
      <c r="J59" s="3" t="s">
        <v>98</v>
      </c>
      <c r="K59" s="5">
        <f>IF(J59&lt;&gt;"",VLOOKUP(J59,$B$111:$C$174,2,FALSE)*J$53,"")</f>
        <v>1</v>
      </c>
      <c r="L59" s="3" t="s">
        <v>63</v>
      </c>
      <c r="M59" s="5">
        <f>IF(L59&lt;&gt;"",VLOOKUP(L59,$B$111:$C$174,2,FALSE)*L$53,"")</f>
        <v>16</v>
      </c>
      <c r="N59" s="3" t="s">
        <v>98</v>
      </c>
      <c r="O59" s="5">
        <f>IF(N59&lt;&gt;"",VLOOKUP(N59,$B$111:$C$174,2,FALSE)*N$53,"")</f>
        <v>2</v>
      </c>
      <c r="P59" s="3" t="s">
        <v>101</v>
      </c>
      <c r="Q59" s="5">
        <f>IF(P59&lt;&gt;"",VLOOKUP(P59,$B$111:$C$174,2,FALSE)*P$53,"")</f>
      </c>
      <c r="R59" s="3" t="s">
        <v>101</v>
      </c>
      <c r="S59" s="5">
        <f>IF(R59&lt;&gt;"",VLOOKUP(R59,$B$111:$C$174,2,FALSE)*R$53,"")</f>
      </c>
      <c r="T59" s="3" t="s">
        <v>97</v>
      </c>
      <c r="U59" s="5">
        <f>IF(T59&lt;&gt;"",VLOOKUP(T59,$B$111:$C$174,2,FALSE)*T$53,"")</f>
        <v>0</v>
      </c>
      <c r="V59" s="3" t="s">
        <v>63</v>
      </c>
      <c r="W59" s="5">
        <f>IF(V59&lt;&gt;"",VLOOKUP(V59,$B$111:$C$174,2,FALSE)*V$53,"")</f>
        <v>16</v>
      </c>
      <c r="X59" s="3" t="s">
        <v>66</v>
      </c>
      <c r="Y59" s="5">
        <f>IF(X59&lt;&gt;"",VLOOKUP(X59,$B$111:$C$174,2,FALSE)*X$53,"")</f>
        <v>9</v>
      </c>
      <c r="Z59" s="3" t="s">
        <v>101</v>
      </c>
      <c r="AA59" s="5">
        <f>IF(Z59&lt;&gt;"",VLOOKUP(Z59,$B$111:$C$174,2,FALSE)*Z$53,"")</f>
      </c>
      <c r="AB59" s="5">
        <f>SUM(G59,I59,K59,M59,O59,Q59,S59,W59,Y59,AA59,U59)</f>
        <v>44</v>
      </c>
    </row>
    <row r="60" spans="2:28" ht="12.75">
      <c r="B60" s="2" t="s">
        <v>67</v>
      </c>
      <c r="C60" s="2" t="s">
        <v>314</v>
      </c>
      <c r="D60" s="2">
        <v>140</v>
      </c>
      <c r="E60" s="2" t="s">
        <v>15</v>
      </c>
      <c r="F60" s="3" t="s">
        <v>101</v>
      </c>
      <c r="G60" s="5">
        <f>IF(F60&lt;&gt;"",VLOOKUP(F60,$B$111:$C$174,2,FALSE)*F$53,"")</f>
      </c>
      <c r="H60" s="3"/>
      <c r="I60" s="5">
        <f>IF(H60&lt;&gt;"",VLOOKUP(H60,$B$111:$C$174,2,FALSE)*H$53,"")</f>
      </c>
      <c r="J60" s="3"/>
      <c r="K60" s="5">
        <f>IF(J60&lt;&gt;"",VLOOKUP(J60,$B$111:$C$174,2,FALSE)*J$53,"")</f>
      </c>
      <c r="L60" s="3" t="s">
        <v>101</v>
      </c>
      <c r="M60" s="5">
        <f>IF(L60&lt;&gt;"",VLOOKUP(L60,$B$111:$C$174,2,FALSE)*L$53,"")</f>
      </c>
      <c r="N60" s="3" t="s">
        <v>101</v>
      </c>
      <c r="O60" s="5">
        <f>IF(N60&lt;&gt;"",VLOOKUP(N60,$B$111:$C$174,2,FALSE)*N$53,"")</f>
      </c>
      <c r="P60" s="3" t="s">
        <v>101</v>
      </c>
      <c r="Q60" s="5">
        <f>IF(P60&lt;&gt;"",VLOOKUP(P60,$B$111:$C$174,2,FALSE)*P$53,"")</f>
      </c>
      <c r="R60" s="3" t="s">
        <v>101</v>
      </c>
      <c r="S60" s="5">
        <f>IF(R60&lt;&gt;"",VLOOKUP(R60,$B$111:$C$174,2,FALSE)*R$53,"")</f>
      </c>
      <c r="T60" s="3" t="s">
        <v>64</v>
      </c>
      <c r="U60" s="5">
        <f>IF(T60&lt;&gt;"",VLOOKUP(T60,$B$111:$C$174,2,FALSE)*T$53,"")</f>
        <v>13</v>
      </c>
      <c r="V60" s="3" t="s">
        <v>97</v>
      </c>
      <c r="W60" s="5">
        <f>IF(V60&lt;&gt;"",VLOOKUP(V60,$B$111:$C$174,2,FALSE)*V$53,"")</f>
        <v>0</v>
      </c>
      <c r="X60" s="3" t="s">
        <v>65</v>
      </c>
      <c r="Y60" s="5">
        <f>IF(X60&lt;&gt;"",VLOOKUP(X60,$B$111:$C$174,2,FALSE)*X$53,"")</f>
        <v>11</v>
      </c>
      <c r="Z60" s="3" t="s">
        <v>101</v>
      </c>
      <c r="AA60" s="5">
        <f>IF(Z60&lt;&gt;"",VLOOKUP(Z60,$B$111:$C$174,2,FALSE)*Z$53,"")</f>
      </c>
      <c r="AB60" s="5">
        <f>SUM(G60,I60,K60,M60,O60,Q60,S60,W60,Y60,AA60,U60)</f>
        <v>24</v>
      </c>
    </row>
    <row r="61" spans="2:28" ht="12.75">
      <c r="B61" s="2" t="s">
        <v>68</v>
      </c>
      <c r="C61" s="2" t="s">
        <v>31</v>
      </c>
      <c r="D61" s="2">
        <v>146</v>
      </c>
      <c r="E61" s="2" t="s">
        <v>44</v>
      </c>
      <c r="F61" s="3" t="s">
        <v>101</v>
      </c>
      <c r="G61" s="5">
        <f>IF(F61&lt;&gt;"",VLOOKUP(F61,$B$111:$C$174,2,FALSE)*F$53,"")</f>
      </c>
      <c r="H61" s="3"/>
      <c r="I61" s="5">
        <f>IF(H61&lt;&gt;"",VLOOKUP(H61,$B$111:$C$174,2,FALSE)*H$53,"")</f>
      </c>
      <c r="J61" s="3"/>
      <c r="K61" s="5">
        <f>IF(J61&lt;&gt;"",VLOOKUP(J61,$B$111:$C$174,2,FALSE)*J$53,"")</f>
      </c>
      <c r="L61" s="3" t="s">
        <v>101</v>
      </c>
      <c r="M61" s="5">
        <f>IF(L61&lt;&gt;"",VLOOKUP(L61,$B$111:$C$174,2,FALSE)*L$53,"")</f>
      </c>
      <c r="N61" s="3" t="s">
        <v>98</v>
      </c>
      <c r="O61" s="5">
        <f>IF(N61&lt;&gt;"",VLOOKUP(N61,$B$111:$C$174,2,FALSE)*N$53,"")</f>
        <v>2</v>
      </c>
      <c r="P61" s="3" t="s">
        <v>101</v>
      </c>
      <c r="Q61" s="5">
        <f>IF(P61&lt;&gt;"",VLOOKUP(P61,$B$111:$C$174,2,FALSE)*P$53,"")</f>
      </c>
      <c r="R61" s="3" t="s">
        <v>101</v>
      </c>
      <c r="S61" s="5">
        <f>IF(R61&lt;&gt;"",VLOOKUP(R61,$B$111:$C$174,2,FALSE)*R$53,"")</f>
      </c>
      <c r="T61" s="3" t="s">
        <v>101</v>
      </c>
      <c r="U61" s="5">
        <f>IF(T61&lt;&gt;"",VLOOKUP(T61,$B$111:$C$174,2,FALSE)*T$53,"")</f>
      </c>
      <c r="V61" s="3" t="s">
        <v>101</v>
      </c>
      <c r="W61" s="5">
        <f>IF(V61&lt;&gt;"",VLOOKUP(V61,$B$111:$C$174,2,FALSE)*V$53,"")</f>
      </c>
      <c r="X61" s="3" t="s">
        <v>101</v>
      </c>
      <c r="Y61" s="5">
        <f>IF(X61&lt;&gt;"",VLOOKUP(X61,$B$111:$C$174,2,FALSE)*X$53,"")</f>
      </c>
      <c r="Z61" s="3" t="s">
        <v>101</v>
      </c>
      <c r="AA61" s="5">
        <f>IF(Z61&lt;&gt;"",VLOOKUP(Z61,$B$111:$C$174,2,FALSE)*Z$53,"")</f>
      </c>
      <c r="AB61" s="5">
        <f>SUM(G61,I61,K61,M61,O61,Q61,S61,W61,Y61,AA61,U61)</f>
        <v>2</v>
      </c>
    </row>
    <row r="62" spans="2:28" ht="12.75">
      <c r="B62" s="2" t="s">
        <v>69</v>
      </c>
      <c r="C62" s="2" t="s">
        <v>13</v>
      </c>
      <c r="D62" s="2">
        <v>151</v>
      </c>
      <c r="E62" s="2" t="s">
        <v>3</v>
      </c>
      <c r="F62" s="3" t="s">
        <v>101</v>
      </c>
      <c r="G62" s="5">
        <f>IF(F62&lt;&gt;"",VLOOKUP(F62,$B$111:$C$174,2,FALSE)*F$53,"")</f>
      </c>
      <c r="H62" s="3" t="s">
        <v>101</v>
      </c>
      <c r="I62" s="5">
        <f>IF(H62&lt;&gt;"",VLOOKUP(H62,$B$111:$C$174,2,FALSE)*H$53,"")</f>
      </c>
      <c r="J62" s="3" t="s">
        <v>97</v>
      </c>
      <c r="K62" s="5">
        <f>IF(J62&lt;&gt;"",VLOOKUP(J62,$B$111:$C$174,2,FALSE)*J$53,"")</f>
        <v>0</v>
      </c>
      <c r="L62" s="3" t="s">
        <v>101</v>
      </c>
      <c r="M62" s="5">
        <f>IF(L62&lt;&gt;"",VLOOKUP(L62,$B$111:$C$174,2,FALSE)*L$53,"")</f>
      </c>
      <c r="N62" s="3" t="s">
        <v>101</v>
      </c>
      <c r="O62" s="5">
        <f>IF(N62&lt;&gt;"",VLOOKUP(N62,$B$111:$C$174,2,FALSE)*N$53,"")</f>
      </c>
      <c r="P62" s="3"/>
      <c r="Q62" s="5">
        <f>IF(P62&lt;&gt;"",VLOOKUP(P62,$B$111:$C$174,2,FALSE)*P$53,"")</f>
      </c>
      <c r="R62" s="3"/>
      <c r="S62" s="5">
        <f>IF(R62&lt;&gt;"",VLOOKUP(R62,$B$111:$C$174,2,FALSE)*R$53,"")</f>
      </c>
      <c r="T62" s="3"/>
      <c r="U62" s="5">
        <f>IF(T62&lt;&gt;"",VLOOKUP(T62,$B$111:$C$174,2,FALSE)*T$53,"")</f>
      </c>
      <c r="V62" s="3"/>
      <c r="W62" s="5">
        <f>IF(V62&lt;&gt;"",VLOOKUP(V62,$B$111:$C$174,2,FALSE)*V$53,"")</f>
      </c>
      <c r="X62" s="3" t="s">
        <v>101</v>
      </c>
      <c r="Y62" s="5">
        <f>IF(X62&lt;&gt;"",VLOOKUP(X62,$B$111:$C$174,2,FALSE)*X$53,"")</f>
      </c>
      <c r="Z62" s="3" t="s">
        <v>101</v>
      </c>
      <c r="AA62" s="5">
        <f>IF(Z62&lt;&gt;"",VLOOKUP(Z62,$B$111:$C$174,2,FALSE)*Z$53,"")</f>
      </c>
      <c r="AB62" s="5">
        <f>SUM(G62,I62,K62,M62,O62,Q62,S62,W62,Y62,AA62,U62)</f>
        <v>0</v>
      </c>
    </row>
    <row r="63" spans="2:28" ht="12.75">
      <c r="B63" s="2" t="s">
        <v>70</v>
      </c>
      <c r="C63" s="2" t="s">
        <v>52</v>
      </c>
      <c r="D63" s="2">
        <v>145</v>
      </c>
      <c r="E63" s="2" t="s">
        <v>53</v>
      </c>
      <c r="F63" s="3" t="s">
        <v>101</v>
      </c>
      <c r="G63" s="5">
        <f>IF(F63&lt;&gt;"",VLOOKUP(F63,$B$111:$C$174,2,FALSE)*F$53,"")</f>
      </c>
      <c r="H63" s="3"/>
      <c r="I63" s="5">
        <f>IF(H63&lt;&gt;"",VLOOKUP(H63,$B$111:$C$174,2,FALSE)*H$53,"")</f>
      </c>
      <c r="J63" s="3"/>
      <c r="K63" s="5">
        <f>IF(J63&lt;&gt;"",VLOOKUP(J63,$B$111:$C$174,2,FALSE)*J$53,"")</f>
      </c>
      <c r="L63" s="3" t="s">
        <v>101</v>
      </c>
      <c r="M63" s="5">
        <f>IF(L63&lt;&gt;"",VLOOKUP(L63,$B$111:$C$174,2,FALSE)*L$53,"")</f>
      </c>
      <c r="N63" s="3" t="s">
        <v>101</v>
      </c>
      <c r="O63" s="5">
        <f>IF(N63&lt;&gt;"",VLOOKUP(N63,$B$111:$C$174,2,FALSE)*N$53,"")</f>
      </c>
      <c r="P63" s="3" t="s">
        <v>101</v>
      </c>
      <c r="Q63" s="5">
        <f>IF(P63&lt;&gt;"",VLOOKUP(P63,$B$111:$C$174,2,FALSE)*P$53,"")</f>
      </c>
      <c r="R63" s="3" t="s">
        <v>101</v>
      </c>
      <c r="S63" s="5">
        <f>IF(R63&lt;&gt;"",VLOOKUP(R63,$B$111:$C$174,2,FALSE)*R$53,"")</f>
      </c>
      <c r="T63" s="3" t="s">
        <v>101</v>
      </c>
      <c r="U63" s="5">
        <f>IF(T63&lt;&gt;"",VLOOKUP(T63,$B$111:$C$174,2,FALSE)*T$53,"")</f>
      </c>
      <c r="V63" s="3" t="s">
        <v>101</v>
      </c>
      <c r="W63" s="5">
        <f>IF(V63&lt;&gt;"",VLOOKUP(V63,$B$111:$C$174,2,FALSE)*V$53,"")</f>
      </c>
      <c r="X63" s="3" t="s">
        <v>101</v>
      </c>
      <c r="Y63" s="5">
        <f>IF(X63&lt;&gt;"",VLOOKUP(X63,$B$111:$C$174,2,FALSE)*X$53,"")</f>
      </c>
      <c r="Z63" s="3" t="s">
        <v>101</v>
      </c>
      <c r="AA63" s="5">
        <f>IF(Z63&lt;&gt;"",VLOOKUP(Z63,$B$111:$C$174,2,FALSE)*Z$53,"")</f>
      </c>
      <c r="AB63" s="5">
        <f>SUM(G63,I63,K63,M63,O63,Q63,S63,W63,Y63,AA63,U63)</f>
        <v>0</v>
      </c>
    </row>
    <row r="64" spans="2:28" ht="12.75">
      <c r="B64" s="2" t="s">
        <v>71</v>
      </c>
      <c r="C64" s="2" t="s">
        <v>33</v>
      </c>
      <c r="D64" s="2">
        <v>143</v>
      </c>
      <c r="E64" s="2" t="s">
        <v>45</v>
      </c>
      <c r="F64" s="3" t="s">
        <v>101</v>
      </c>
      <c r="G64" s="5">
        <f>IF(F64&lt;&gt;"",VLOOKUP(F64,$B$111:$C$174,2,FALSE)*F$53,"")</f>
      </c>
      <c r="H64" s="3"/>
      <c r="I64" s="5">
        <f>IF(H64&lt;&gt;"",VLOOKUP(H64,$B$111:$C$174,2,FALSE)*H$53,"")</f>
      </c>
      <c r="J64" s="3"/>
      <c r="K64" s="5">
        <f>IF(J64&lt;&gt;"",VLOOKUP(J64,$B$111:$C$174,2,FALSE)*J$53,"")</f>
      </c>
      <c r="L64" s="3" t="s">
        <v>101</v>
      </c>
      <c r="M64" s="5">
        <f>IF(L64&lt;&gt;"",VLOOKUP(L64,$B$111:$C$174,2,FALSE)*L$53,"")</f>
      </c>
      <c r="N64" s="3" t="s">
        <v>101</v>
      </c>
      <c r="O64" s="5">
        <f>IF(N64&lt;&gt;"",VLOOKUP(N64,$B$111:$C$174,2,FALSE)*N$53,"")</f>
      </c>
      <c r="P64" s="3" t="s">
        <v>101</v>
      </c>
      <c r="Q64" s="5">
        <f>IF(P64&lt;&gt;"",VLOOKUP(P64,$B$111:$C$174,2,FALSE)*P$53,"")</f>
      </c>
      <c r="R64" s="3" t="s">
        <v>101</v>
      </c>
      <c r="S64" s="5">
        <f>IF(R64&lt;&gt;"",VLOOKUP(R64,$B$111:$C$174,2,FALSE)*R$53,"")</f>
      </c>
      <c r="T64" s="3" t="s">
        <v>101</v>
      </c>
      <c r="U64" s="5">
        <f>IF(T64&lt;&gt;"",VLOOKUP(T64,$B$111:$C$174,2,FALSE)*T$53,"")</f>
      </c>
      <c r="V64" s="3" t="s">
        <v>101</v>
      </c>
      <c r="W64" s="5">
        <f>IF(V64&lt;&gt;"",VLOOKUP(V64,$B$111:$C$174,2,FALSE)*V$53,"")</f>
      </c>
      <c r="X64" s="3" t="s">
        <v>101</v>
      </c>
      <c r="Y64" s="5">
        <f>IF(X64&lt;&gt;"",VLOOKUP(X64,$B$111:$C$174,2,FALSE)*X$53,"")</f>
      </c>
      <c r="Z64" s="3" t="s">
        <v>101</v>
      </c>
      <c r="AA64" s="5">
        <f>IF(Z64&lt;&gt;"",VLOOKUP(Z64,$B$111:$C$174,2,FALSE)*Z$53,"")</f>
      </c>
      <c r="AB64" s="5">
        <f>SUM(G64,I64,K64,M64,O64,Q64,S64,W64,Y64,AA64,U64)</f>
        <v>0</v>
      </c>
    </row>
    <row r="65" spans="2:28" ht="12.75">
      <c r="B65" s="2" t="s">
        <v>72</v>
      </c>
      <c r="C65" s="2" t="s">
        <v>34</v>
      </c>
      <c r="D65" s="2">
        <v>147</v>
      </c>
      <c r="E65" s="2" t="s">
        <v>45</v>
      </c>
      <c r="F65" s="3" t="s">
        <v>101</v>
      </c>
      <c r="G65" s="5">
        <f>IF(F65&lt;&gt;"",VLOOKUP(F65,$B$111:$C$174,2,FALSE)*F$53,"")</f>
      </c>
      <c r="H65" s="3"/>
      <c r="I65" s="5">
        <f>IF(H65&lt;&gt;"",VLOOKUP(H65,$B$111:$C$174,2,FALSE)*H$53,"")</f>
      </c>
      <c r="J65" s="3"/>
      <c r="K65" s="5">
        <f>IF(J65&lt;&gt;"",VLOOKUP(J65,$B$111:$C$174,2,FALSE)*J$53,"")</f>
      </c>
      <c r="L65" s="3" t="s">
        <v>101</v>
      </c>
      <c r="M65" s="5">
        <f>IF(L65&lt;&gt;"",VLOOKUP(L65,$B$111:$C$174,2,FALSE)*L$53,"")</f>
      </c>
      <c r="N65" s="3" t="s">
        <v>101</v>
      </c>
      <c r="O65" s="5">
        <f>IF(N65&lt;&gt;"",VLOOKUP(N65,$B$111:$C$174,2,FALSE)*N$53,"")</f>
      </c>
      <c r="P65" s="3" t="s">
        <v>101</v>
      </c>
      <c r="Q65" s="5">
        <f>IF(P65&lt;&gt;"",VLOOKUP(P65,$B$111:$C$174,2,FALSE)*P$53,"")</f>
      </c>
      <c r="R65" s="3" t="s">
        <v>101</v>
      </c>
      <c r="S65" s="5">
        <f>IF(R65&lt;&gt;"",VLOOKUP(R65,$B$111:$C$174,2,FALSE)*R$53,"")</f>
      </c>
      <c r="T65" s="3" t="s">
        <v>101</v>
      </c>
      <c r="U65" s="5">
        <f>IF(T65&lt;&gt;"",VLOOKUP(T65,$B$111:$C$174,2,FALSE)*T$53,"")</f>
      </c>
      <c r="V65" s="3" t="s">
        <v>101</v>
      </c>
      <c r="W65" s="5">
        <f>IF(V65&lt;&gt;"",VLOOKUP(V65,$B$111:$C$174,2,FALSE)*V$53,"")</f>
      </c>
      <c r="X65" s="3" t="s">
        <v>101</v>
      </c>
      <c r="Y65" s="5">
        <f>IF(X65&lt;&gt;"",VLOOKUP(X65,$B$111:$C$174,2,FALSE)*X$53,"")</f>
      </c>
      <c r="Z65" s="3" t="s">
        <v>101</v>
      </c>
      <c r="AA65" s="5">
        <f>IF(Z65&lt;&gt;"",VLOOKUP(Z65,$B$111:$C$174,2,FALSE)*Z$53,"")</f>
      </c>
      <c r="AB65" s="5">
        <f>SUM(G65,I65,K65,M65,O65,Q65,S65,W65,Y65,AA65,U65)</f>
        <v>0</v>
      </c>
    </row>
    <row r="66" spans="2:28" ht="12.75">
      <c r="B66" s="2" t="s">
        <v>73</v>
      </c>
      <c r="C66" s="2" t="s">
        <v>32</v>
      </c>
      <c r="D66" s="2">
        <v>149</v>
      </c>
      <c r="E66" s="2" t="s">
        <v>43</v>
      </c>
      <c r="F66" s="3" t="s">
        <v>101</v>
      </c>
      <c r="G66" s="5">
        <f>IF(F66&lt;&gt;"",VLOOKUP(F66,$B$111:$C$174,2,FALSE)*F$53,"")</f>
      </c>
      <c r="H66" s="3"/>
      <c r="I66" s="5">
        <f>IF(H66&lt;&gt;"",VLOOKUP(H66,$B$111:$C$174,2,FALSE)*H$53,"")</f>
      </c>
      <c r="J66" s="3"/>
      <c r="K66" s="5">
        <f>IF(J66&lt;&gt;"",VLOOKUP(J66,$B$111:$C$174,2,FALSE)*J$53,"")</f>
      </c>
      <c r="L66" s="3" t="s">
        <v>101</v>
      </c>
      <c r="M66" s="5">
        <f>IF(L66&lt;&gt;"",VLOOKUP(L66,$B$111:$C$174,2,FALSE)*L$53,"")</f>
      </c>
      <c r="N66" s="3" t="s">
        <v>101</v>
      </c>
      <c r="O66" s="5">
        <f>IF(N66&lt;&gt;"",VLOOKUP(N66,$B$111:$C$174,2,FALSE)*N$53,"")</f>
      </c>
      <c r="P66" s="3" t="s">
        <v>101</v>
      </c>
      <c r="Q66" s="5">
        <f>IF(P66&lt;&gt;"",VLOOKUP(P66,$B$111:$C$174,2,FALSE)*P$53,"")</f>
      </c>
      <c r="R66" s="3" t="s">
        <v>101</v>
      </c>
      <c r="S66" s="5">
        <f>IF(R66&lt;&gt;"",VLOOKUP(R66,$B$111:$C$174,2,FALSE)*R$53,"")</f>
      </c>
      <c r="T66" s="3" t="s">
        <v>101</v>
      </c>
      <c r="U66" s="5">
        <f>IF(T66&lt;&gt;"",VLOOKUP(T66,$B$111:$C$174,2,FALSE)*T$53,"")</f>
      </c>
      <c r="V66" s="3" t="s">
        <v>101</v>
      </c>
      <c r="W66" s="5">
        <f>IF(V66&lt;&gt;"",VLOOKUP(V66,$B$111:$C$174,2,FALSE)*V$53,"")</f>
      </c>
      <c r="X66" s="3" t="s">
        <v>101</v>
      </c>
      <c r="Y66" s="5">
        <f>IF(X66&lt;&gt;"",VLOOKUP(X66,$B$111:$C$174,2,FALSE)*X$53,"")</f>
      </c>
      <c r="Z66" s="3" t="s">
        <v>101</v>
      </c>
      <c r="AA66" s="5">
        <f>IF(Z66&lt;&gt;"",VLOOKUP(Z66,$B$111:$C$174,2,FALSE)*Z$53,"")</f>
      </c>
      <c r="AB66" s="5">
        <f>SUM(G66,I66,K66,M66,O66,Q66,S66,W66,Y66,AA66,U66)</f>
        <v>0</v>
      </c>
    </row>
    <row r="67" spans="2:28" ht="12.75">
      <c r="B67" s="2" t="s">
        <v>74</v>
      </c>
      <c r="C67" s="2" t="s">
        <v>54</v>
      </c>
      <c r="D67" s="2">
        <v>150</v>
      </c>
      <c r="E67" s="2" t="s">
        <v>45</v>
      </c>
      <c r="F67" s="3" t="s">
        <v>101</v>
      </c>
      <c r="G67" s="5">
        <f>IF(F67&lt;&gt;"",VLOOKUP(F67,$B$111:$C$174,2,FALSE)*F$53,"")</f>
      </c>
      <c r="H67" s="3"/>
      <c r="I67" s="5">
        <f>IF(H67&lt;&gt;"",VLOOKUP(H67,$B$111:$C$174,2,FALSE)*H$53,"")</f>
      </c>
      <c r="J67" s="3"/>
      <c r="K67" s="5">
        <f>IF(J67&lt;&gt;"",VLOOKUP(J67,$B$111:$C$174,2,FALSE)*J$53,"")</f>
      </c>
      <c r="L67" s="3" t="s">
        <v>101</v>
      </c>
      <c r="M67" s="5">
        <f>IF(L67&lt;&gt;"",VLOOKUP(L67,$B$111:$C$174,2,FALSE)*L$53,"")</f>
      </c>
      <c r="N67" s="3" t="s">
        <v>101</v>
      </c>
      <c r="O67" s="5">
        <f>IF(N67&lt;&gt;"",VLOOKUP(N67,$B$111:$C$174,2,FALSE)*N$53,"")</f>
      </c>
      <c r="P67" s="3" t="s">
        <v>101</v>
      </c>
      <c r="Q67" s="5">
        <f>IF(P67&lt;&gt;"",VLOOKUP(P67,$B$111:$C$174,2,FALSE)*P$53,"")</f>
      </c>
      <c r="R67" s="3" t="s">
        <v>101</v>
      </c>
      <c r="S67" s="5">
        <f>IF(R67&lt;&gt;"",VLOOKUP(R67,$B$111:$C$174,2,FALSE)*R$53,"")</f>
      </c>
      <c r="T67" s="3" t="s">
        <v>101</v>
      </c>
      <c r="U67" s="5">
        <f>IF(T67&lt;&gt;"",VLOOKUP(T67,$B$111:$C$174,2,FALSE)*T$53,"")</f>
      </c>
      <c r="V67" s="3" t="s">
        <v>101</v>
      </c>
      <c r="W67" s="5">
        <f>IF(V67&lt;&gt;"",VLOOKUP(V67,$B$111:$C$174,2,FALSE)*V$53,"")</f>
      </c>
      <c r="X67" s="3" t="s">
        <v>101</v>
      </c>
      <c r="Y67" s="5">
        <f>IF(X67&lt;&gt;"",VLOOKUP(X67,$B$111:$C$174,2,FALSE)*X$53,"")</f>
      </c>
      <c r="Z67" s="3" t="s">
        <v>101</v>
      </c>
      <c r="AA67" s="5">
        <f>IF(Z67&lt;&gt;"",VLOOKUP(Z67,$B$111:$C$174,2,FALSE)*Z$53,"")</f>
      </c>
      <c r="AB67" s="5">
        <f>SUM(G67,I67,K67,M67,O67,Q67,S67,W67,Y67,AA67,U67)</f>
        <v>0</v>
      </c>
    </row>
    <row r="68" spans="2:28" ht="12.75">
      <c r="B68" s="2" t="s">
        <v>75</v>
      </c>
      <c r="C68" s="2" t="s">
        <v>145</v>
      </c>
      <c r="D68" s="2">
        <v>141</v>
      </c>
      <c r="E68" s="2" t="s">
        <v>42</v>
      </c>
      <c r="F68" s="3" t="s">
        <v>101</v>
      </c>
      <c r="G68" s="5">
        <f>IF(F68&lt;&gt;"",VLOOKUP(F68,$B$111:$C$174,2,FALSE)*F$53,"")</f>
      </c>
      <c r="H68" s="3"/>
      <c r="I68" s="5">
        <f>IF(H68&lt;&gt;"",VLOOKUP(H68,$B$111:$C$174,2,FALSE)*H$53,"")</f>
      </c>
      <c r="J68" s="3"/>
      <c r="K68" s="5">
        <f>IF(J68&lt;&gt;"",VLOOKUP(J68,$B$111:$C$174,2,FALSE)*J$53,"")</f>
      </c>
      <c r="L68" s="3" t="s">
        <v>101</v>
      </c>
      <c r="M68" s="5">
        <f>IF(L68&lt;&gt;"",VLOOKUP(L68,$B$111:$C$174,2,FALSE)*L$53,"")</f>
      </c>
      <c r="N68" s="3" t="s">
        <v>101</v>
      </c>
      <c r="O68" s="5">
        <f>IF(N68&lt;&gt;"",VLOOKUP(N68,$B$111:$C$174,2,FALSE)*N$53,"")</f>
      </c>
      <c r="P68" s="3" t="s">
        <v>101</v>
      </c>
      <c r="Q68" s="5">
        <f>IF(P68&lt;&gt;"",VLOOKUP(P68,$B$111:$C$174,2,FALSE)*P$53,"")</f>
      </c>
      <c r="R68" s="3" t="s">
        <v>101</v>
      </c>
      <c r="S68" s="5">
        <f>IF(R68&lt;&gt;"",VLOOKUP(R68,$B$111:$C$174,2,FALSE)*R$53,"")</f>
      </c>
      <c r="T68" s="3" t="s">
        <v>101</v>
      </c>
      <c r="U68" s="5">
        <f>IF(T68&lt;&gt;"",VLOOKUP(T68,$B$111:$C$174,2,FALSE)*T$53,"")</f>
      </c>
      <c r="V68" s="3" t="s">
        <v>101</v>
      </c>
      <c r="W68" s="5">
        <f>IF(V68&lt;&gt;"",VLOOKUP(V68,$B$111:$C$174,2,FALSE)*V$53,"")</f>
      </c>
      <c r="X68" s="3" t="s">
        <v>101</v>
      </c>
      <c r="Y68" s="5">
        <f>IF(X68&lt;&gt;"",VLOOKUP(X68,$B$111:$C$174,2,FALSE)*X$53,"")</f>
      </c>
      <c r="Z68" s="3" t="s">
        <v>101</v>
      </c>
      <c r="AA68" s="5">
        <f>IF(Z68&lt;&gt;"",VLOOKUP(Z68,$B$111:$C$174,2,FALSE)*Z$53,"")</f>
      </c>
      <c r="AB68" s="5">
        <f>SUM(G68,I68,K68,M68,O68,Q68,S68,W68,Y68,AA68,U68)</f>
        <v>0</v>
      </c>
    </row>
    <row r="69" spans="2:28" ht="12.75">
      <c r="B69" s="2" t="s">
        <v>76</v>
      </c>
      <c r="C69" s="2"/>
      <c r="D69" s="2"/>
      <c r="E69" s="2"/>
      <c r="F69" s="3" t="s">
        <v>101</v>
      </c>
      <c r="G69" s="5">
        <f>IF(F69&lt;&gt;"",VLOOKUP(F69,$B$111:$C$174,2,FALSE)*F$53,"")</f>
      </c>
      <c r="H69" s="3"/>
      <c r="I69" s="5">
        <f>IF(H69&lt;&gt;"",VLOOKUP(H69,$B$111:$C$174,2,FALSE)*H$53,"")</f>
      </c>
      <c r="J69" s="3"/>
      <c r="K69" s="5">
        <f>IF(J69&lt;&gt;"",VLOOKUP(J69,$B$111:$C$174,2,FALSE)*J$53,"")</f>
      </c>
      <c r="L69" s="3" t="s">
        <v>101</v>
      </c>
      <c r="M69" s="5">
        <f>IF(L69&lt;&gt;"",VLOOKUP(L69,$B$111:$C$174,2,FALSE)*L$53,"")</f>
      </c>
      <c r="N69" s="3" t="s">
        <v>101</v>
      </c>
      <c r="O69" s="5">
        <f>IF(N69&lt;&gt;"",VLOOKUP(N69,$B$111:$C$174,2,FALSE)*N$53,"")</f>
      </c>
      <c r="P69" s="3" t="s">
        <v>101</v>
      </c>
      <c r="Q69" s="5">
        <f>IF(P69&lt;&gt;"",VLOOKUP(P69,$B$111:$C$174,2,FALSE)*P$53,"")</f>
      </c>
      <c r="R69" s="3" t="s">
        <v>101</v>
      </c>
      <c r="S69" s="5">
        <f>IF(R69&lt;&gt;"",VLOOKUP(R69,$B$111:$C$174,2,FALSE)*R$53,"")</f>
      </c>
      <c r="T69" s="3" t="s">
        <v>101</v>
      </c>
      <c r="U69" s="5">
        <f>IF(T69&lt;&gt;"",VLOOKUP(T69,$B$111:$C$174,2,FALSE)*T$53,"")</f>
      </c>
      <c r="V69" s="3" t="s">
        <v>101</v>
      </c>
      <c r="W69" s="5">
        <f>IF(V69&lt;&gt;"",VLOOKUP(V69,$B$111:$C$174,2,FALSE)*V$53,"")</f>
      </c>
      <c r="X69" s="3" t="s">
        <v>101</v>
      </c>
      <c r="Y69" s="5">
        <f>IF(X69&lt;&gt;"",VLOOKUP(X69,$B$111:$C$174,2,FALSE)*X$53,"")</f>
      </c>
      <c r="Z69" s="3" t="s">
        <v>101</v>
      </c>
      <c r="AA69" s="5">
        <f>IF(Z69&lt;&gt;"",VLOOKUP(Z69,$B$111:$C$174,2,FALSE)*Z$53,"")</f>
      </c>
      <c r="AB69" s="5">
        <f>SUM(G69,I69,K69,M69,O69,Q69,S69,W69,Y69,AA69,U69)</f>
        <v>0</v>
      </c>
    </row>
    <row r="71" spans="3:28" ht="30" customHeight="1">
      <c r="C71" s="26" t="s">
        <v>102</v>
      </c>
      <c r="D71" s="26"/>
      <c r="E71" s="26"/>
      <c r="F71" s="14" t="s">
        <v>60</v>
      </c>
      <c r="G71" s="15"/>
      <c r="H71" s="16" t="s">
        <v>148</v>
      </c>
      <c r="I71" s="16"/>
      <c r="J71" s="14" t="s">
        <v>61</v>
      </c>
      <c r="K71" s="15"/>
      <c r="L71" s="16" t="s">
        <v>148</v>
      </c>
      <c r="M71" s="16"/>
      <c r="N71" s="14" t="s">
        <v>209</v>
      </c>
      <c r="O71" s="15"/>
      <c r="P71" s="14" t="s">
        <v>309</v>
      </c>
      <c r="Q71" s="17"/>
      <c r="R71" s="17"/>
      <c r="S71" s="15"/>
      <c r="T71" s="14" t="s">
        <v>148</v>
      </c>
      <c r="U71" s="17"/>
      <c r="V71" s="17"/>
      <c r="W71" s="15"/>
      <c r="X71" s="14" t="s">
        <v>310</v>
      </c>
      <c r="Y71" s="15"/>
      <c r="Z71" s="14"/>
      <c r="AA71" s="15"/>
      <c r="AB71" s="23" t="s">
        <v>2</v>
      </c>
    </row>
    <row r="72" spans="3:28" ht="15" customHeight="1">
      <c r="C72" s="20" t="s">
        <v>103</v>
      </c>
      <c r="D72" s="21"/>
      <c r="E72" s="22"/>
      <c r="F72" s="12">
        <v>1</v>
      </c>
      <c r="G72" s="13"/>
      <c r="H72" s="12">
        <v>1</v>
      </c>
      <c r="I72" s="13"/>
      <c r="J72" s="12">
        <v>1</v>
      </c>
      <c r="K72" s="13"/>
      <c r="L72" s="12">
        <v>1</v>
      </c>
      <c r="M72" s="13"/>
      <c r="N72" s="12">
        <v>2</v>
      </c>
      <c r="O72" s="13"/>
      <c r="P72" s="12">
        <v>1</v>
      </c>
      <c r="Q72" s="13"/>
      <c r="R72" s="12">
        <v>1</v>
      </c>
      <c r="S72" s="13"/>
      <c r="T72" s="12">
        <v>1</v>
      </c>
      <c r="U72" s="13"/>
      <c r="V72" s="12">
        <v>1</v>
      </c>
      <c r="W72" s="13"/>
      <c r="X72" s="12">
        <v>1</v>
      </c>
      <c r="Y72" s="13"/>
      <c r="Z72" s="12"/>
      <c r="AA72" s="13"/>
      <c r="AB72" s="24"/>
    </row>
    <row r="73" spans="3:28" ht="18.75" customHeight="1">
      <c r="C73" s="2" t="s">
        <v>0</v>
      </c>
      <c r="D73" s="18" t="s">
        <v>1</v>
      </c>
      <c r="E73" s="19"/>
      <c r="F73" s="9">
        <v>42084</v>
      </c>
      <c r="G73" s="10"/>
      <c r="H73" s="9">
        <v>42112</v>
      </c>
      <c r="I73" s="10"/>
      <c r="J73" s="9">
        <v>42149</v>
      </c>
      <c r="K73" s="10"/>
      <c r="L73" s="9">
        <v>42175</v>
      </c>
      <c r="M73" s="10"/>
      <c r="N73" s="9">
        <v>42217</v>
      </c>
      <c r="O73" s="10"/>
      <c r="P73" s="9">
        <v>42238</v>
      </c>
      <c r="Q73" s="10"/>
      <c r="R73" s="9">
        <v>42239</v>
      </c>
      <c r="S73" s="10"/>
      <c r="T73" s="9">
        <v>42273</v>
      </c>
      <c r="U73" s="11"/>
      <c r="V73" s="9">
        <v>42273</v>
      </c>
      <c r="W73" s="11"/>
      <c r="X73" s="9">
        <v>42301</v>
      </c>
      <c r="Y73" s="10"/>
      <c r="Z73" s="9"/>
      <c r="AA73" s="10"/>
      <c r="AB73" s="25"/>
    </row>
    <row r="74" spans="2:28" ht="12.75">
      <c r="B74" s="2" t="s">
        <v>62</v>
      </c>
      <c r="C74" s="2" t="s">
        <v>26</v>
      </c>
      <c r="D74" s="2">
        <v>165</v>
      </c>
      <c r="E74" s="2" t="s">
        <v>5</v>
      </c>
      <c r="F74" s="3" t="s">
        <v>62</v>
      </c>
      <c r="G74" s="5">
        <f>IF(F74&lt;&gt;"",VLOOKUP(F74,$B$111:$C$174,2,FALSE)*F$72,"")</f>
        <v>21</v>
      </c>
      <c r="H74" s="3" t="s">
        <v>62</v>
      </c>
      <c r="I74" s="5">
        <f>IF(H74&lt;&gt;"",VLOOKUP(H74,$B$111:$C$174,2,FALSE)*H$72,"")</f>
        <v>21</v>
      </c>
      <c r="J74" s="3" t="s">
        <v>62</v>
      </c>
      <c r="K74" s="5">
        <f>IF(J74&lt;&gt;"",VLOOKUP(J74,$B$111:$C$174,2,FALSE)*J$72,"")</f>
        <v>21</v>
      </c>
      <c r="L74" s="3" t="s">
        <v>62</v>
      </c>
      <c r="M74" s="5">
        <f>IF(L74&lt;&gt;"",VLOOKUP(L74,$B$111:$C$174,2,FALSE)*L$72,"")</f>
        <v>21</v>
      </c>
      <c r="N74" s="3" t="s">
        <v>65</v>
      </c>
      <c r="O74" s="5">
        <f>IF(N74&lt;&gt;"",VLOOKUP(N74,$B$111:$C$174,2,FALSE)*N$72,"")</f>
        <v>22</v>
      </c>
      <c r="P74" s="3" t="s">
        <v>97</v>
      </c>
      <c r="Q74" s="5">
        <f>IF(P74&lt;&gt;"",VLOOKUP(P74,$B$111:$C$174,2,FALSE)*P$72,"")</f>
        <v>0</v>
      </c>
      <c r="R74" s="3" t="s">
        <v>98</v>
      </c>
      <c r="S74" s="5">
        <f>IF(R74&lt;&gt;"",VLOOKUP(R74,$B$111:$C$174,2,FALSE)*R$72,"")</f>
        <v>1</v>
      </c>
      <c r="T74" s="3" t="s">
        <v>63</v>
      </c>
      <c r="U74" s="5">
        <f>IF(T74&lt;&gt;"",VLOOKUP(T74,$B$111:$C$174,2,FALSE)*T$72,"")</f>
        <v>16</v>
      </c>
      <c r="V74" s="3" t="s">
        <v>62</v>
      </c>
      <c r="W74" s="5">
        <f>IF(V74&lt;&gt;"",VLOOKUP(V74,$B$111:$C$174,2,FALSE)*V$72,"")</f>
        <v>21</v>
      </c>
      <c r="X74" s="3" t="s">
        <v>65</v>
      </c>
      <c r="Y74" s="5">
        <f>IF(X74&lt;&gt;"",VLOOKUP(X74,$B$111:$C$174,2,FALSE)*X$72,"")</f>
        <v>11</v>
      </c>
      <c r="Z74" s="3" t="s">
        <v>101</v>
      </c>
      <c r="AA74" s="5">
        <f>IF(Z74&lt;&gt;"",VLOOKUP(Z74,$B$111:$C$174,2,FALSE)*Z$72,"")</f>
      </c>
      <c r="AB74" s="5">
        <f>SUM(G74,I74,K74,M74,O74,Q74,S74,W74,Y74,AA74,U74)</f>
        <v>155</v>
      </c>
    </row>
    <row r="75" spans="2:28" ht="12.75">
      <c r="B75" s="2" t="s">
        <v>63</v>
      </c>
      <c r="C75" s="2" t="s">
        <v>7</v>
      </c>
      <c r="D75" s="2">
        <v>162</v>
      </c>
      <c r="E75" s="2" t="s">
        <v>5</v>
      </c>
      <c r="F75" s="3" t="s">
        <v>65</v>
      </c>
      <c r="G75" s="5">
        <f>IF(F75&lt;&gt;"",VLOOKUP(F75,$B$111:$C$174,2,FALSE)*F$72,"")</f>
        <v>11</v>
      </c>
      <c r="H75" s="3" t="s">
        <v>65</v>
      </c>
      <c r="I75" s="5">
        <f>IF(H75&lt;&gt;"",VLOOKUP(H75,$B$111:$C$174,2,FALSE)*H$72,"")</f>
        <v>11</v>
      </c>
      <c r="J75" s="3" t="s">
        <v>63</v>
      </c>
      <c r="K75" s="5">
        <f>IF(J75&lt;&gt;"",VLOOKUP(J75,$B$111:$C$174,2,FALSE)*J$72,"")</f>
        <v>16</v>
      </c>
      <c r="L75" s="3" t="s">
        <v>97</v>
      </c>
      <c r="M75" s="5">
        <f>IF(L75&lt;&gt;"",VLOOKUP(L75,$B$111:$C$174,2,FALSE)*L$72,"")</f>
        <v>0</v>
      </c>
      <c r="N75" s="3" t="s">
        <v>68</v>
      </c>
      <c r="O75" s="5">
        <f>IF(N75&lt;&gt;"",VLOOKUP(N75,$B$111:$C$174,2,FALSE)*N$72,"")</f>
        <v>10</v>
      </c>
      <c r="P75" s="3" t="s">
        <v>63</v>
      </c>
      <c r="Q75" s="5">
        <f>IF(P75&lt;&gt;"",VLOOKUP(P75,$B$111:$C$174,2,FALSE)*P$72,"")</f>
        <v>16</v>
      </c>
      <c r="R75" s="3" t="s">
        <v>62</v>
      </c>
      <c r="S75" s="5">
        <f>IF(R75&lt;&gt;"",VLOOKUP(R75,$B$111:$C$174,2,FALSE)*R$72,"")</f>
        <v>21</v>
      </c>
      <c r="T75" s="3" t="s">
        <v>66</v>
      </c>
      <c r="U75" s="5">
        <f>IF(T75&lt;&gt;"",VLOOKUP(T75,$B$111:$C$174,2,FALSE)*T$72,"")</f>
        <v>9</v>
      </c>
      <c r="V75" s="3" t="s">
        <v>64</v>
      </c>
      <c r="W75" s="5">
        <f>IF(V75&lt;&gt;"",VLOOKUP(V75,$B$111:$C$174,2,FALSE)*V$72,"")</f>
        <v>13</v>
      </c>
      <c r="X75" s="3" t="s">
        <v>68</v>
      </c>
      <c r="Y75" s="5">
        <f>IF(X75&lt;&gt;"",VLOOKUP(X75,$B$111:$C$174,2,FALSE)*X$72,"")</f>
        <v>5</v>
      </c>
      <c r="Z75" s="3" t="s">
        <v>101</v>
      </c>
      <c r="AA75" s="5">
        <f>IF(Z75&lt;&gt;"",VLOOKUP(Z75,$B$111:$C$174,2,FALSE)*Z$72,"")</f>
      </c>
      <c r="AB75" s="5">
        <f>SUM(G75,I75,K75,M75,O75,Q75,S75,W75,Y75,AA75,U75)</f>
        <v>112</v>
      </c>
    </row>
    <row r="76" spans="2:28" ht="12.75">
      <c r="B76" s="2" t="s">
        <v>64</v>
      </c>
      <c r="C76" s="2" t="s">
        <v>132</v>
      </c>
      <c r="D76" s="2">
        <v>195</v>
      </c>
      <c r="E76" s="2" t="s">
        <v>6</v>
      </c>
      <c r="F76" s="3" t="s">
        <v>101</v>
      </c>
      <c r="G76" s="5">
        <f>IF(F76&lt;&gt;"",VLOOKUP(F76,$B$111:$C$174,2,FALSE)*F$72,"")</f>
      </c>
      <c r="H76" s="3" t="s">
        <v>101</v>
      </c>
      <c r="I76" s="5">
        <f>IF(H76&lt;&gt;"",VLOOKUP(H76,$B$111:$C$174,2,FALSE)*H$72,"")</f>
      </c>
      <c r="J76" s="3" t="s">
        <v>101</v>
      </c>
      <c r="K76" s="5">
        <f>IF(J76&lt;&gt;"",VLOOKUP(J76,$B$111:$C$174,2,FALSE)*J$72,"")</f>
      </c>
      <c r="L76" s="3" t="s">
        <v>101</v>
      </c>
      <c r="M76" s="5">
        <f>IF(L76&lt;&gt;"",VLOOKUP(L76,$B$111:$C$174,2,FALSE)*L$72,"")</f>
      </c>
      <c r="N76" s="7" t="s">
        <v>62</v>
      </c>
      <c r="O76" s="8">
        <v>21</v>
      </c>
      <c r="P76" s="3" t="s">
        <v>62</v>
      </c>
      <c r="Q76" s="5">
        <f>IF(P76&lt;&gt;"",VLOOKUP(P76,$B$111:$C$174,2,FALSE)*P$72,"")</f>
        <v>21</v>
      </c>
      <c r="R76" s="3" t="s">
        <v>63</v>
      </c>
      <c r="S76" s="5">
        <f>IF(R76&lt;&gt;"",VLOOKUP(R76,$B$111:$C$174,2,FALSE)*R$72,"")</f>
        <v>16</v>
      </c>
      <c r="T76" s="3" t="s">
        <v>62</v>
      </c>
      <c r="U76" s="5">
        <f>IF(T76&lt;&gt;"",VLOOKUP(T76,$B$111:$C$174,2,FALSE)*T$72,"")</f>
        <v>21</v>
      </c>
      <c r="V76" s="3" t="s">
        <v>65</v>
      </c>
      <c r="W76" s="5">
        <f>IF(V76&lt;&gt;"",VLOOKUP(V76,$B$111:$C$174,2,FALSE)*V$72,"")</f>
        <v>11</v>
      </c>
      <c r="X76" s="3" t="s">
        <v>62</v>
      </c>
      <c r="Y76" s="5">
        <f>IF(X76&lt;&gt;"",VLOOKUP(X76,$B$111:$C$174,2,FALSE)*X$72,"")</f>
        <v>21</v>
      </c>
      <c r="Z76" s="3" t="s">
        <v>101</v>
      </c>
      <c r="AA76" s="5">
        <f>IF(Z76&lt;&gt;"",VLOOKUP(Z76,$B$111:$C$174,2,FALSE)*Z$72,"")</f>
      </c>
      <c r="AB76" s="5">
        <f>SUM(G76,I76,K76,M76,O76,Q76,S76,W76,Y76,AA76,U76)</f>
        <v>111</v>
      </c>
    </row>
    <row r="77" spans="2:28" ht="12.75">
      <c r="B77" s="2" t="s">
        <v>65</v>
      </c>
      <c r="C77" s="2" t="s">
        <v>35</v>
      </c>
      <c r="D77" s="2">
        <v>175</v>
      </c>
      <c r="E77" s="2" t="s">
        <v>6</v>
      </c>
      <c r="F77" s="3" t="s">
        <v>69</v>
      </c>
      <c r="G77" s="5">
        <f>IF(F77&lt;&gt;"",VLOOKUP(F77,$B$111:$C$174,2,FALSE)*F$72,"")</f>
        <v>4</v>
      </c>
      <c r="H77" s="3" t="s">
        <v>101</v>
      </c>
      <c r="I77" s="5">
        <f>IF(H77&lt;&gt;"",VLOOKUP(H77,$B$111:$C$174,2,FALSE)*H$72,"")</f>
      </c>
      <c r="J77" s="3" t="s">
        <v>64</v>
      </c>
      <c r="K77" s="5">
        <f>IF(J77&lt;&gt;"",VLOOKUP(J77,$B$111:$C$174,2,FALSE)*J$72,"")</f>
        <v>13</v>
      </c>
      <c r="L77" s="3" t="s">
        <v>101</v>
      </c>
      <c r="M77" s="5">
        <f>IF(L77&lt;&gt;"",VLOOKUP(L77,$B$111:$C$174,2,FALSE)*L$72,"")</f>
      </c>
      <c r="N77" s="3" t="s">
        <v>63</v>
      </c>
      <c r="O77" s="5">
        <f>IF(N77&lt;&gt;"",VLOOKUP(N77,$B$111:$C$174,2,FALSE)*N$72,"")</f>
        <v>32</v>
      </c>
      <c r="P77" s="3" t="s">
        <v>64</v>
      </c>
      <c r="Q77" s="5">
        <f>IF(P77&lt;&gt;"",VLOOKUP(P77,$B$111:$C$174,2,FALSE)*P$72,"")</f>
        <v>13</v>
      </c>
      <c r="R77" s="3" t="s">
        <v>67</v>
      </c>
      <c r="S77" s="5">
        <f>IF(R77&lt;&gt;"",VLOOKUP(R77,$B$111:$C$174,2,FALSE)*R$72,"")</f>
        <v>7</v>
      </c>
      <c r="T77" s="3" t="s">
        <v>65</v>
      </c>
      <c r="U77" s="5">
        <f>IF(T77&lt;&gt;"",VLOOKUP(T77,$B$111:$C$174,2,FALSE)*T$72,"")</f>
        <v>11</v>
      </c>
      <c r="V77" s="3" t="s">
        <v>67</v>
      </c>
      <c r="W77" s="5">
        <f>IF(V77&lt;&gt;"",VLOOKUP(V77,$B$111:$C$174,2,FALSE)*V$72,"")</f>
        <v>7</v>
      </c>
      <c r="X77" s="3" t="s">
        <v>64</v>
      </c>
      <c r="Y77" s="5">
        <f>IF(X77&lt;&gt;"",VLOOKUP(X77,$B$111:$C$174,2,FALSE)*X$72,"")</f>
        <v>13</v>
      </c>
      <c r="Z77" s="3" t="s">
        <v>101</v>
      </c>
      <c r="AA77" s="5">
        <f>IF(Z77&lt;&gt;"",VLOOKUP(Z77,$B$111:$C$174,2,FALSE)*Z$72,"")</f>
      </c>
      <c r="AB77" s="5">
        <f>SUM(G77,I77,K77,M77,O77,Q77,S77,W77,Y77,AA77,U77)</f>
        <v>100</v>
      </c>
    </row>
    <row r="78" spans="2:28" ht="12.75">
      <c r="B78" s="2" t="s">
        <v>66</v>
      </c>
      <c r="C78" s="2" t="s">
        <v>38</v>
      </c>
      <c r="D78" s="2">
        <v>170</v>
      </c>
      <c r="E78" s="2" t="s">
        <v>312</v>
      </c>
      <c r="F78" s="3" t="s">
        <v>66</v>
      </c>
      <c r="G78" s="5">
        <f>IF(F78&lt;&gt;"",VLOOKUP(F78,$B$111:$C$174,2,FALSE)*F$72,"")</f>
        <v>9</v>
      </c>
      <c r="H78" s="3" t="s">
        <v>63</v>
      </c>
      <c r="I78" s="5">
        <f>IF(H78&lt;&gt;"",VLOOKUP(H78,$B$111:$C$174,2,FALSE)*H$72,"")</f>
        <v>16</v>
      </c>
      <c r="J78" s="3" t="s">
        <v>98</v>
      </c>
      <c r="K78" s="5">
        <f>IF(J78&lt;&gt;"",VLOOKUP(J78,$B$111:$C$174,2,FALSE)*J$72,"")</f>
        <v>1</v>
      </c>
      <c r="L78" s="3" t="s">
        <v>66</v>
      </c>
      <c r="M78" s="5">
        <f>IF(L78&lt;&gt;"",VLOOKUP(L78,$B$111:$C$174,2,FALSE)*L$72,"")</f>
        <v>9</v>
      </c>
      <c r="N78" s="3" t="s">
        <v>67</v>
      </c>
      <c r="O78" s="5">
        <f>IF(N78&lt;&gt;"",VLOOKUP(N78,$B$111:$C$174,2,FALSE)*N$72,"")</f>
        <v>14</v>
      </c>
      <c r="P78" s="3" t="s">
        <v>66</v>
      </c>
      <c r="Q78" s="5">
        <f>IF(P78&lt;&gt;"",VLOOKUP(P78,$B$111:$C$174,2,FALSE)*P$72,"")</f>
        <v>9</v>
      </c>
      <c r="R78" s="3" t="s">
        <v>69</v>
      </c>
      <c r="S78" s="5">
        <f>IF(R78&lt;&gt;"",VLOOKUP(R78,$B$111:$C$174,2,FALSE)*R$72,"")</f>
        <v>4</v>
      </c>
      <c r="T78" s="3" t="s">
        <v>68</v>
      </c>
      <c r="U78" s="5">
        <f>IF(T78&lt;&gt;"",VLOOKUP(T78,$B$111:$C$174,2,FALSE)*T$72,"")</f>
        <v>5</v>
      </c>
      <c r="V78" s="3" t="s">
        <v>63</v>
      </c>
      <c r="W78" s="5">
        <f>IF(V78&lt;&gt;"",VLOOKUP(V78,$B$111:$C$174,2,FALSE)*V$72,"")</f>
        <v>16</v>
      </c>
      <c r="X78" s="3" t="s">
        <v>67</v>
      </c>
      <c r="Y78" s="5">
        <f>IF(X78&lt;&gt;"",VLOOKUP(X78,$B$111:$C$174,2,FALSE)*X$72,"")</f>
        <v>7</v>
      </c>
      <c r="Z78" s="3"/>
      <c r="AA78" s="5">
        <f>IF(Z78&lt;&gt;"",VLOOKUP(Z78,$B$111:$C$174,2,FALSE)*Z$72,"")</f>
      </c>
      <c r="AB78" s="5">
        <f>SUM(G78,I78,K78,M78,O78,Q78,S78,W78,Y78,AA78,U78)</f>
        <v>90</v>
      </c>
    </row>
    <row r="79" spans="2:28" ht="12.75">
      <c r="B79" s="2" t="s">
        <v>67</v>
      </c>
      <c r="C79" s="2" t="s">
        <v>207</v>
      </c>
      <c r="D79" s="2">
        <v>188</v>
      </c>
      <c r="E79" s="2" t="s">
        <v>6</v>
      </c>
      <c r="F79" s="3" t="s">
        <v>101</v>
      </c>
      <c r="G79" s="5">
        <f>IF(F79&lt;&gt;"",VLOOKUP(F79,$B$111:$C$174,2,FALSE)*F$72,"")</f>
      </c>
      <c r="H79" s="3" t="s">
        <v>101</v>
      </c>
      <c r="I79" s="5">
        <f>IF(H79&lt;&gt;"",VLOOKUP(H79,$B$111:$C$174,2,FALSE)*H$72,"")</f>
      </c>
      <c r="J79" s="3" t="s">
        <v>65</v>
      </c>
      <c r="K79" s="5">
        <f>IF(J79&lt;&gt;"",VLOOKUP(J79,$B$111:$C$174,2,FALSE)*J$72,"")</f>
        <v>11</v>
      </c>
      <c r="L79" s="3" t="s">
        <v>101</v>
      </c>
      <c r="M79" s="5">
        <f>IF(L79&lt;&gt;"",VLOOKUP(L79,$B$111:$C$174,2,FALSE)*L$72,"")</f>
      </c>
      <c r="N79" s="3" t="s">
        <v>64</v>
      </c>
      <c r="O79" s="5">
        <f>IF(N79&lt;&gt;"",VLOOKUP(N79,$B$111:$C$174,2,FALSE)*N$72,"")</f>
        <v>26</v>
      </c>
      <c r="P79" s="3" t="s">
        <v>67</v>
      </c>
      <c r="Q79" s="5">
        <f>IF(P79&lt;&gt;"",VLOOKUP(P79,$B$111:$C$174,2,FALSE)*P$72,"")</f>
        <v>7</v>
      </c>
      <c r="R79" s="3" t="s">
        <v>64</v>
      </c>
      <c r="S79" s="5">
        <f>IF(R79&lt;&gt;"",VLOOKUP(R79,$B$111:$C$174,2,FALSE)*R$72,"")</f>
        <v>13</v>
      </c>
      <c r="T79" s="3" t="s">
        <v>101</v>
      </c>
      <c r="U79" s="5">
        <f>IF(T79&lt;&gt;"",VLOOKUP(T79,$B$111:$C$174,2,FALSE)*T$72,"")</f>
      </c>
      <c r="V79" s="3" t="s">
        <v>101</v>
      </c>
      <c r="W79" s="5">
        <f>IF(V79&lt;&gt;"",VLOOKUP(V79,$B$111:$C$174,2,FALSE)*V$72,"")</f>
      </c>
      <c r="X79" s="3" t="s">
        <v>66</v>
      </c>
      <c r="Y79" s="5">
        <f>IF(X79&lt;&gt;"",VLOOKUP(X79,$B$111:$C$174,2,FALSE)*X$72,"")</f>
        <v>9</v>
      </c>
      <c r="Z79" s="3" t="s">
        <v>101</v>
      </c>
      <c r="AA79" s="5">
        <f>IF(Z79&lt;&gt;"",VLOOKUP(Z79,$B$111:$C$174,2,FALSE)*Z$72,"")</f>
      </c>
      <c r="AB79" s="5">
        <f>SUM(G79,I79,K79,M79,O79,Q79,S79,W79,Y79,AA79,U79)</f>
        <v>66</v>
      </c>
    </row>
    <row r="80" spans="2:28" ht="12.75">
      <c r="B80" s="2" t="s">
        <v>68</v>
      </c>
      <c r="C80" s="2" t="s">
        <v>50</v>
      </c>
      <c r="D80" s="2">
        <v>178</v>
      </c>
      <c r="E80" s="2" t="s">
        <v>6</v>
      </c>
      <c r="F80" s="3" t="s">
        <v>64</v>
      </c>
      <c r="G80" s="5">
        <f>IF(F80&lt;&gt;"",VLOOKUP(F80,$B$111:$C$174,2,FALSE)*F$72,"")</f>
        <v>13</v>
      </c>
      <c r="H80" s="3" t="s">
        <v>66</v>
      </c>
      <c r="I80" s="5">
        <f>IF(H80&lt;&gt;"",VLOOKUP(H80,$B$111:$C$174,2,FALSE)*H$72,"")</f>
        <v>9</v>
      </c>
      <c r="J80" s="3" t="s">
        <v>98</v>
      </c>
      <c r="K80" s="5">
        <f>IF(J80&lt;&gt;"",VLOOKUP(J80,$B$111:$C$174,2,FALSE)*J$72,"")</f>
        <v>1</v>
      </c>
      <c r="L80" s="3" t="s">
        <v>65</v>
      </c>
      <c r="M80" s="5">
        <f>IF(L80&lt;&gt;"",VLOOKUP(L80,$B$111:$C$174,2,FALSE)*L$72,"")</f>
        <v>11</v>
      </c>
      <c r="N80" s="3" t="s">
        <v>71</v>
      </c>
      <c r="O80" s="5">
        <f>IF(N80&lt;&gt;"",VLOOKUP(N80,$B$111:$C$174,2,FALSE)*N$72,"")</f>
        <v>4</v>
      </c>
      <c r="P80" s="3" t="s">
        <v>65</v>
      </c>
      <c r="Q80" s="5">
        <f>IF(P80&lt;&gt;"",VLOOKUP(P80,$B$111:$C$174,2,FALSE)*P$72,"")</f>
        <v>11</v>
      </c>
      <c r="R80" s="3" t="s">
        <v>66</v>
      </c>
      <c r="S80" s="5">
        <f>IF(R80&lt;&gt;"",VLOOKUP(R80,$B$111:$C$174,2,FALSE)*R$72,"")</f>
        <v>9</v>
      </c>
      <c r="T80" s="3" t="s">
        <v>101</v>
      </c>
      <c r="U80" s="5">
        <f>IF(T80&lt;&gt;"",VLOOKUP(T80,$B$111:$C$174,2,FALSE)*T$72,"")</f>
      </c>
      <c r="V80" s="3" t="s">
        <v>101</v>
      </c>
      <c r="W80" s="5">
        <f>IF(V80&lt;&gt;"",VLOOKUP(V80,$B$111:$C$174,2,FALSE)*V$72,"")</f>
      </c>
      <c r="X80" s="3" t="s">
        <v>97</v>
      </c>
      <c r="Y80" s="5">
        <f>IF(X80&lt;&gt;"",VLOOKUP(X80,$B$111:$C$174,2,FALSE)*X$72,"")</f>
        <v>0</v>
      </c>
      <c r="Z80" s="3" t="s">
        <v>101</v>
      </c>
      <c r="AA80" s="5">
        <f>IF(Z80&lt;&gt;"",VLOOKUP(Z80,$B$111:$C$174,2,FALSE)*Z$72,"")</f>
      </c>
      <c r="AB80" s="5">
        <f>SUM(G80,I80,K80,M80,O80,Q80,S80,W80,Y80,AA80,U80)</f>
        <v>58</v>
      </c>
    </row>
    <row r="81" spans="2:28" ht="12.75">
      <c r="B81" s="2" t="s">
        <v>69</v>
      </c>
      <c r="C81" s="2" t="s">
        <v>11</v>
      </c>
      <c r="D81" s="2">
        <v>169</v>
      </c>
      <c r="E81" s="2" t="s">
        <v>6</v>
      </c>
      <c r="F81" s="3" t="s">
        <v>63</v>
      </c>
      <c r="G81" s="5">
        <f>IF(F81&lt;&gt;"",VLOOKUP(F81,$B$111:$C$174,2,FALSE)*F$72,"")</f>
        <v>16</v>
      </c>
      <c r="H81" s="3" t="s">
        <v>64</v>
      </c>
      <c r="I81" s="5">
        <f>IF(H81&lt;&gt;"",VLOOKUP(H81,$B$111:$C$174,2,FALSE)*H$72,"")</f>
        <v>13</v>
      </c>
      <c r="J81" s="3" t="s">
        <v>98</v>
      </c>
      <c r="K81" s="5">
        <f>IF(J81&lt;&gt;"",VLOOKUP(J81,$B$111:$C$174,2,FALSE)*J$72,"")</f>
        <v>1</v>
      </c>
      <c r="L81" s="3" t="s">
        <v>63</v>
      </c>
      <c r="M81" s="5">
        <f>IF(L81&lt;&gt;"",VLOOKUP(L81,$B$111:$C$174,2,FALSE)*L$72,"")</f>
        <v>16</v>
      </c>
      <c r="N81" s="3" t="s">
        <v>101</v>
      </c>
      <c r="O81" s="5">
        <f>IF(N81&lt;&gt;"",VLOOKUP(N81,$B$111:$C$174,2,FALSE)*N$72,"")</f>
      </c>
      <c r="P81" s="3" t="s">
        <v>101</v>
      </c>
      <c r="Q81" s="5">
        <f>IF(P81&lt;&gt;"",VLOOKUP(P81,$B$111:$C$174,2,FALSE)*P$72,"")</f>
      </c>
      <c r="R81" s="3" t="s">
        <v>101</v>
      </c>
      <c r="S81" s="5">
        <f>IF(R81&lt;&gt;"",VLOOKUP(R81,$B$111:$C$174,2,FALSE)*R$72,"")</f>
      </c>
      <c r="T81" s="3" t="s">
        <v>101</v>
      </c>
      <c r="U81" s="5">
        <f>IF(T81&lt;&gt;"",VLOOKUP(T81,$B$111:$C$174,2,FALSE)*T$72,"")</f>
      </c>
      <c r="V81" s="3" t="s">
        <v>101</v>
      </c>
      <c r="W81" s="5">
        <f>IF(V81&lt;&gt;"",VLOOKUP(V81,$B$111:$C$174,2,FALSE)*V$72,"")</f>
      </c>
      <c r="X81" s="3" t="s">
        <v>98</v>
      </c>
      <c r="Y81" s="5">
        <f>IF(X81&lt;&gt;"",VLOOKUP(X81,$B$111:$C$174,2,FALSE)*X$72,"")</f>
        <v>1</v>
      </c>
      <c r="Z81" s="3" t="s">
        <v>101</v>
      </c>
      <c r="AA81" s="5">
        <f>IF(Z81&lt;&gt;"",VLOOKUP(Z81,$B$111:$C$174,2,FALSE)*Z$72,"")</f>
      </c>
      <c r="AB81" s="5">
        <f>SUM(G81,I81,K81,M81,O81,Q81,S81,W81,Y81,AA81,U81)</f>
        <v>47</v>
      </c>
    </row>
    <row r="82" spans="2:28" ht="12.75">
      <c r="B82" s="2" t="s">
        <v>70</v>
      </c>
      <c r="C82" s="2" t="s">
        <v>146</v>
      </c>
      <c r="D82" s="2">
        <v>187</v>
      </c>
      <c r="E82" s="2" t="s">
        <v>5</v>
      </c>
      <c r="F82" s="3" t="s">
        <v>67</v>
      </c>
      <c r="G82" s="5">
        <f>IF(F82&lt;&gt;"",VLOOKUP(F82,$B$111:$C$174,2,FALSE)*F$72,"")</f>
        <v>7</v>
      </c>
      <c r="H82" s="3" t="s">
        <v>98</v>
      </c>
      <c r="I82" s="5">
        <f>IF(H82&lt;&gt;"",VLOOKUP(H82,$B$111:$C$174,2,FALSE)*H$72,"")</f>
        <v>1</v>
      </c>
      <c r="J82" s="3" t="s">
        <v>68</v>
      </c>
      <c r="K82" s="5">
        <f>IF(J82&lt;&gt;"",VLOOKUP(J82,$B$111:$C$174,2,FALSE)*J$72,"")</f>
        <v>5</v>
      </c>
      <c r="L82" s="3" t="s">
        <v>64</v>
      </c>
      <c r="M82" s="5">
        <f>IF(L82&lt;&gt;"",VLOOKUP(L82,$B$111:$C$174,2,FALSE)*L$72,"")</f>
        <v>13</v>
      </c>
      <c r="N82" s="3" t="s">
        <v>66</v>
      </c>
      <c r="O82" s="5">
        <f>IF(N82&lt;&gt;"",VLOOKUP(N82,$B$111:$C$174,2,FALSE)*N$72,"")</f>
        <v>18</v>
      </c>
      <c r="P82" s="3" t="s">
        <v>71</v>
      </c>
      <c r="Q82" s="5">
        <f>IF(P82&lt;&gt;"",VLOOKUP(P82,$B$111:$C$174,2,FALSE)*P$72,"")</f>
        <v>2</v>
      </c>
      <c r="R82" s="3" t="s">
        <v>97</v>
      </c>
      <c r="S82" s="5">
        <f>IF(R82&lt;&gt;"",VLOOKUP(R82,$B$111:$C$174,2,FALSE)*R$72,"")</f>
        <v>0</v>
      </c>
      <c r="T82" s="3" t="s">
        <v>101</v>
      </c>
      <c r="U82" s="5">
        <f>IF(T82&lt;&gt;"",VLOOKUP(T82,$B$111:$C$174,2,FALSE)*T$72,"")</f>
      </c>
      <c r="V82" s="3" t="s">
        <v>101</v>
      </c>
      <c r="W82" s="5">
        <f>IF(V82&lt;&gt;"",VLOOKUP(V82,$B$111:$C$174,2,FALSE)*V$72,"")</f>
      </c>
      <c r="X82" s="3" t="s">
        <v>101</v>
      </c>
      <c r="Y82" s="5">
        <f>IF(X82&lt;&gt;"",VLOOKUP(X82,$B$111:$C$174,2,FALSE)*X$72,"")</f>
      </c>
      <c r="Z82" s="3" t="s">
        <v>101</v>
      </c>
      <c r="AA82" s="5">
        <f>IF(Z82&lt;&gt;"",VLOOKUP(Z82,$B$111:$C$174,2,FALSE)*Z$72,"")</f>
      </c>
      <c r="AB82" s="5">
        <f>SUM(G82,I82,K82,M82,O82,Q82,S82,W82,Y82,AA82,U82)</f>
        <v>46</v>
      </c>
    </row>
    <row r="83" spans="2:28" ht="12.75">
      <c r="B83" s="2" t="s">
        <v>71</v>
      </c>
      <c r="C83" s="2" t="s">
        <v>17</v>
      </c>
      <c r="D83" s="2">
        <v>163</v>
      </c>
      <c r="E83" s="2" t="s">
        <v>6</v>
      </c>
      <c r="F83" s="3" t="s">
        <v>134</v>
      </c>
      <c r="G83" s="5">
        <f>IF(F83&lt;&gt;"",VLOOKUP(F83,$B$111:$C$174,2,FALSE)*F$72,"")</f>
        <v>0</v>
      </c>
      <c r="H83" s="3" t="s">
        <v>68</v>
      </c>
      <c r="I83" s="5">
        <f>IF(H83&lt;&gt;"",VLOOKUP(H83,$B$111:$C$174,2,FALSE)*H$72,"")</f>
        <v>5</v>
      </c>
      <c r="J83" s="3" t="s">
        <v>67</v>
      </c>
      <c r="K83" s="5">
        <f>IF(J83&lt;&gt;"",VLOOKUP(J83,$B$111:$C$174,2,FALSE)*J$72,"")</f>
        <v>7</v>
      </c>
      <c r="L83" s="3" t="s">
        <v>67</v>
      </c>
      <c r="M83" s="5">
        <f>IF(L83&lt;&gt;"",VLOOKUP(L83,$B$111:$C$174,2,FALSE)*L$72,"")</f>
        <v>7</v>
      </c>
      <c r="N83" s="3" t="s">
        <v>72</v>
      </c>
      <c r="O83" s="5">
        <f>IF(N83&lt;&gt;"",VLOOKUP(N83,$B$111:$C$174,2,FALSE)*N$72,"")</f>
        <v>2</v>
      </c>
      <c r="P83" s="3" t="s">
        <v>69</v>
      </c>
      <c r="Q83" s="5">
        <f>IF(P83&lt;&gt;"",VLOOKUP(P83,$B$111:$C$174,2,FALSE)*P$72,"")</f>
        <v>4</v>
      </c>
      <c r="R83" s="3" t="s">
        <v>68</v>
      </c>
      <c r="S83" s="5">
        <f>IF(R83&lt;&gt;"",VLOOKUP(R83,$B$111:$C$174,2,FALSE)*R$72,"")</f>
        <v>5</v>
      </c>
      <c r="T83" s="3" t="s">
        <v>67</v>
      </c>
      <c r="U83" s="5">
        <f>IF(T83&lt;&gt;"",VLOOKUP(T83,$B$111:$C$174,2,FALSE)*T$72,"")</f>
        <v>7</v>
      </c>
      <c r="V83" s="3" t="s">
        <v>68</v>
      </c>
      <c r="W83" s="5">
        <f>IF(V83&lt;&gt;"",VLOOKUP(V83,$B$111:$C$174,2,FALSE)*V$72,"")</f>
        <v>5</v>
      </c>
      <c r="X83" s="3" t="s">
        <v>69</v>
      </c>
      <c r="Y83" s="5">
        <f>IF(X83&lt;&gt;"",VLOOKUP(X83,$B$111:$C$174,2,FALSE)*X$72,"")</f>
        <v>4</v>
      </c>
      <c r="Z83" s="3"/>
      <c r="AA83" s="5">
        <f>IF(Z83&lt;&gt;"",VLOOKUP(Z83,$B$111:$C$174,2,FALSE)*Z$72,"")</f>
      </c>
      <c r="AB83" s="5">
        <f>SUM(G83,I83,K83,M83,O83,Q83,S83,W83,Y83,AA83,U83)</f>
        <v>46</v>
      </c>
    </row>
    <row r="84" spans="2:28" ht="12.75">
      <c r="B84" s="2" t="s">
        <v>72</v>
      </c>
      <c r="C84" s="2" t="s">
        <v>137</v>
      </c>
      <c r="D84" s="2">
        <v>185</v>
      </c>
      <c r="E84" s="2" t="s">
        <v>5</v>
      </c>
      <c r="F84" s="3" t="s">
        <v>70</v>
      </c>
      <c r="G84" s="5">
        <f>IF(F84&lt;&gt;"",VLOOKUP(F84,$B$111:$C$174,2,FALSE)*F$72,"")</f>
        <v>3</v>
      </c>
      <c r="H84" s="3" t="s">
        <v>97</v>
      </c>
      <c r="I84" s="5">
        <f>IF(H84&lt;&gt;"",VLOOKUP(H84,$B$111:$C$174,2,FALSE)*H$72,"")</f>
        <v>0</v>
      </c>
      <c r="J84" s="3" t="s">
        <v>66</v>
      </c>
      <c r="K84" s="5">
        <f>IF(J84&lt;&gt;"",VLOOKUP(J84,$B$111:$C$174,2,FALSE)*J$72,"")</f>
        <v>9</v>
      </c>
      <c r="L84" s="3" t="s">
        <v>98</v>
      </c>
      <c r="M84" s="5">
        <f>IF(L84&lt;&gt;"",VLOOKUP(L84,$B$111:$C$174,2,FALSE)*L$72,"")</f>
        <v>1</v>
      </c>
      <c r="N84" s="3" t="s">
        <v>69</v>
      </c>
      <c r="O84" s="5">
        <f>IF(N84&lt;&gt;"",VLOOKUP(N84,$B$111:$C$174,2,FALSE)*N$72,"")</f>
        <v>8</v>
      </c>
      <c r="P84" s="3" t="s">
        <v>68</v>
      </c>
      <c r="Q84" s="5">
        <f>IF(P84&lt;&gt;"",VLOOKUP(P84,$B$111:$C$174,2,FALSE)*P$72,"")</f>
        <v>5</v>
      </c>
      <c r="R84" s="3" t="s">
        <v>65</v>
      </c>
      <c r="S84" s="5">
        <f>IF(R84&lt;&gt;"",VLOOKUP(R84,$B$111:$C$174,2,FALSE)*R$72,"")</f>
        <v>11</v>
      </c>
      <c r="T84" s="3" t="s">
        <v>98</v>
      </c>
      <c r="U84" s="5">
        <f>IF(T84&lt;&gt;"",VLOOKUP(T84,$B$111:$C$174,2,FALSE)*T$72,"")</f>
        <v>1</v>
      </c>
      <c r="V84" s="3" t="s">
        <v>97</v>
      </c>
      <c r="W84" s="5">
        <f>IF(V84&lt;&gt;"",VLOOKUP(V84,$B$111:$C$174,2,FALSE)*V$72,"")</f>
        <v>0</v>
      </c>
      <c r="X84" s="3" t="s">
        <v>101</v>
      </c>
      <c r="Y84" s="5">
        <f>IF(X84&lt;&gt;"",VLOOKUP(X84,$B$111:$C$174,2,FALSE)*X$72,"")</f>
      </c>
      <c r="Z84" s="3" t="s">
        <v>101</v>
      </c>
      <c r="AA84" s="5">
        <f>IF(Z84&lt;&gt;"",VLOOKUP(Z84,$B$111:$C$174,2,FALSE)*Z$72,"")</f>
      </c>
      <c r="AB84" s="5">
        <f>SUM(G84,I84,K84,M84,O84,Q84,S84,W84,Y84,AA84,U84)</f>
        <v>38</v>
      </c>
    </row>
    <row r="85" spans="2:28" ht="12.75">
      <c r="B85" s="2" t="s">
        <v>73</v>
      </c>
      <c r="C85" s="2" t="s">
        <v>32</v>
      </c>
      <c r="D85" s="2">
        <v>184</v>
      </c>
      <c r="E85" s="2" t="s">
        <v>6</v>
      </c>
      <c r="F85" s="3" t="s">
        <v>68</v>
      </c>
      <c r="G85" s="5">
        <f>IF(F85&lt;&gt;"",VLOOKUP(F85,$B$111:$C$174,2,FALSE)*F$72,"")</f>
        <v>5</v>
      </c>
      <c r="H85" s="3" t="s">
        <v>98</v>
      </c>
      <c r="I85" s="5">
        <f>IF(H85&lt;&gt;"",VLOOKUP(H85,$B$111:$C$174,2,FALSE)*H$72,"")</f>
        <v>1</v>
      </c>
      <c r="J85" s="3" t="s">
        <v>98</v>
      </c>
      <c r="K85" s="5">
        <f>IF(J85&lt;&gt;"",VLOOKUP(J85,$B$111:$C$174,2,FALSE)*J$72,"")</f>
        <v>1</v>
      </c>
      <c r="L85" s="3" t="s">
        <v>101</v>
      </c>
      <c r="M85" s="5">
        <f>IF(L85&lt;&gt;"",VLOOKUP(L85,$B$111:$C$174,2,FALSE)*L$72,"")</f>
      </c>
      <c r="N85" s="3" t="s">
        <v>73</v>
      </c>
      <c r="O85" s="5">
        <f>IF(N85&lt;&gt;"",VLOOKUP(N85,$B$111:$C$174,2,FALSE)*N$72,"")</f>
        <v>2</v>
      </c>
      <c r="P85" s="3"/>
      <c r="Q85" s="5">
        <f>IF(P85&lt;&gt;"",VLOOKUP(P85,$B$111:$C$174,2,FALSE)*P$72,"")</f>
      </c>
      <c r="R85" s="3"/>
      <c r="S85" s="5">
        <f>IF(R85&lt;&gt;"",VLOOKUP(R85,$B$111:$C$174,2,FALSE)*R$72,"")</f>
      </c>
      <c r="T85" s="3" t="s">
        <v>64</v>
      </c>
      <c r="U85" s="5">
        <f>IF(T85&lt;&gt;"",VLOOKUP(T85,$B$111:$C$174,2,FALSE)*T$72,"")</f>
        <v>13</v>
      </c>
      <c r="V85" s="3" t="s">
        <v>66</v>
      </c>
      <c r="W85" s="5">
        <f>IF(V85&lt;&gt;"",VLOOKUP(V85,$B$111:$C$174,2,FALSE)*V$72,"")</f>
        <v>9</v>
      </c>
      <c r="X85" s="3" t="s">
        <v>98</v>
      </c>
      <c r="Y85" s="5">
        <f>IF(X85&lt;&gt;"",VLOOKUP(X85,$B$111:$C$174,2,FALSE)*X$72,"")</f>
        <v>1</v>
      </c>
      <c r="Z85" s="3" t="s">
        <v>101</v>
      </c>
      <c r="AA85" s="5">
        <f>IF(Z85&lt;&gt;"",VLOOKUP(Z85,$B$111:$C$174,2,FALSE)*Z$72,"")</f>
      </c>
      <c r="AB85" s="5">
        <f>SUM(G85,I85,K85,M85,O85,Q85,S85,W85,Y85,AA85,U85)</f>
        <v>32</v>
      </c>
    </row>
    <row r="86" spans="2:28" ht="12.75">
      <c r="B86" s="2" t="s">
        <v>74</v>
      </c>
      <c r="C86" s="2" t="s">
        <v>315</v>
      </c>
      <c r="D86" s="2">
        <v>195</v>
      </c>
      <c r="E86" s="2" t="s">
        <v>6</v>
      </c>
      <c r="F86" s="3" t="s">
        <v>101</v>
      </c>
      <c r="G86" s="5">
        <f>IF(F86&lt;&gt;"",VLOOKUP(F86,$B$111:$C$174,2,FALSE)*F$72,"")</f>
      </c>
      <c r="H86" s="3" t="s">
        <v>101</v>
      </c>
      <c r="I86" s="5">
        <f>IF(H86&lt;&gt;"",VLOOKUP(H86,$B$111:$C$174,2,FALSE)*H$72,"")</f>
      </c>
      <c r="J86" s="3" t="s">
        <v>101</v>
      </c>
      <c r="K86" s="5">
        <f>IF(J86&lt;&gt;"",VLOOKUP(J86,$B$111:$C$174,2,FALSE)*J$72,"")</f>
      </c>
      <c r="L86" s="3" t="s">
        <v>101</v>
      </c>
      <c r="M86" s="5">
        <f>IF(L86&lt;&gt;"",VLOOKUP(L86,$B$111:$C$174,2,FALSE)*L$72,"")</f>
      </c>
      <c r="N86" s="7" t="s">
        <v>62</v>
      </c>
      <c r="O86" s="8">
        <v>21</v>
      </c>
      <c r="P86" s="3" t="s">
        <v>101</v>
      </c>
      <c r="Q86" s="5">
        <f>IF(P86&lt;&gt;"",VLOOKUP(P86,$B$111:$C$174,2,FALSE)*P$72,"")</f>
      </c>
      <c r="R86" s="3" t="s">
        <v>101</v>
      </c>
      <c r="S86" s="5">
        <f>IF(R86&lt;&gt;"",VLOOKUP(R86,$B$111:$C$174,2,FALSE)*R$72,"")</f>
      </c>
      <c r="T86" s="3" t="s">
        <v>101</v>
      </c>
      <c r="U86" s="5">
        <f>IF(T86&lt;&gt;"",VLOOKUP(T86,$B$111:$C$174,2,FALSE)*T$72,"")</f>
      </c>
      <c r="V86" s="3" t="s">
        <v>101</v>
      </c>
      <c r="W86" s="5">
        <f>IF(V86&lt;&gt;"",VLOOKUP(V86,$B$111:$C$174,2,FALSE)*V$72,"")</f>
      </c>
      <c r="X86" s="3" t="s">
        <v>101</v>
      </c>
      <c r="Y86" s="5">
        <f>IF(X86&lt;&gt;"",VLOOKUP(X86,$B$111:$C$174,2,FALSE)*X$72,"")</f>
      </c>
      <c r="Z86" s="3" t="s">
        <v>101</v>
      </c>
      <c r="AA86" s="5">
        <f>IF(Z86&lt;&gt;"",VLOOKUP(Z86,$B$111:$C$174,2,FALSE)*Z$72,"")</f>
      </c>
      <c r="AB86" s="5">
        <f>SUM(G86,I86,K86,M86,O86,Q86,S86,W86,Y86,AA86,U86)</f>
        <v>21</v>
      </c>
    </row>
    <row r="87" spans="2:28" ht="12.75">
      <c r="B87" s="2" t="s">
        <v>75</v>
      </c>
      <c r="C87" s="2" t="s">
        <v>327</v>
      </c>
      <c r="D87" s="2">
        <v>180</v>
      </c>
      <c r="E87" s="2" t="s">
        <v>6</v>
      </c>
      <c r="F87" s="3" t="s">
        <v>101</v>
      </c>
      <c r="G87" s="5">
        <f>IF(F87&lt;&gt;"",VLOOKUP(F87,$B$111:$C$174,2,FALSE)*F$72,"")</f>
      </c>
      <c r="H87" s="3" t="s">
        <v>101</v>
      </c>
      <c r="I87" s="5">
        <f>IF(H87&lt;&gt;"",VLOOKUP(H87,$B$111:$C$174,2,FALSE)*H$72,"")</f>
      </c>
      <c r="J87" s="3" t="s">
        <v>101</v>
      </c>
      <c r="K87" s="5">
        <f>IF(J87&lt;&gt;"",VLOOKUP(J87,$B$111:$C$174,2,FALSE)*J$72,"")</f>
      </c>
      <c r="L87" s="3" t="s">
        <v>101</v>
      </c>
      <c r="M87" s="5">
        <f>IF(L87&lt;&gt;"",VLOOKUP(L87,$B$111:$C$174,2,FALSE)*L$72,"")</f>
      </c>
      <c r="N87" s="3" t="s">
        <v>101</v>
      </c>
      <c r="O87" s="5">
        <f>IF(N87&lt;&gt;"",VLOOKUP(N87,$B$111:$C$174,2,FALSE)*N$72,"")</f>
      </c>
      <c r="P87" s="3" t="s">
        <v>101</v>
      </c>
      <c r="Q87" s="5">
        <f>IF(P87&lt;&gt;"",VLOOKUP(P87,$B$111:$C$174,2,FALSE)*P$72,"")</f>
      </c>
      <c r="R87" s="3" t="s">
        <v>101</v>
      </c>
      <c r="S87" s="5">
        <f>IF(R87&lt;&gt;"",VLOOKUP(R87,$B$111:$C$174,2,FALSE)*R$72,"")</f>
      </c>
      <c r="T87" s="3" t="s">
        <v>101</v>
      </c>
      <c r="U87" s="5">
        <f>IF(T87&lt;&gt;"",VLOOKUP(T87,$B$111:$C$174,2,FALSE)*T$72,"")</f>
      </c>
      <c r="V87" s="3" t="s">
        <v>101</v>
      </c>
      <c r="W87" s="5">
        <f>IF(V87&lt;&gt;"",VLOOKUP(V87,$B$111:$C$174,2,FALSE)*V$72,"")</f>
      </c>
      <c r="X87" s="3" t="s">
        <v>63</v>
      </c>
      <c r="Y87" s="5">
        <f>IF(X87&lt;&gt;"",VLOOKUP(X87,$B$111:$C$174,2,FALSE)*X$72,"")</f>
        <v>16</v>
      </c>
      <c r="Z87" s="3" t="s">
        <v>101</v>
      </c>
      <c r="AA87" s="5">
        <f>IF(Z87&lt;&gt;"",VLOOKUP(Z87,$B$111:$C$174,2,FALSE)*Z$72,"")</f>
      </c>
      <c r="AB87" s="5">
        <f>SUM(G87,I87,K87,M87,O87,Q87,S87,W87,Y87,AA87,U87)</f>
        <v>16</v>
      </c>
    </row>
    <row r="88" spans="2:28" ht="12.75">
      <c r="B88" s="2" t="s">
        <v>76</v>
      </c>
      <c r="C88" s="2" t="s">
        <v>279</v>
      </c>
      <c r="D88" s="2">
        <v>193</v>
      </c>
      <c r="E88" s="2" t="s">
        <v>6</v>
      </c>
      <c r="F88" s="3" t="s">
        <v>101</v>
      </c>
      <c r="G88" s="5">
        <f>IF(F88&lt;&gt;"",VLOOKUP(F88,$B$111:$C$174,2,FALSE)*F$72,"")</f>
      </c>
      <c r="H88" s="3" t="s">
        <v>101</v>
      </c>
      <c r="I88" s="5">
        <f>IF(H88&lt;&gt;"",VLOOKUP(H88,$B$111:$C$174,2,FALSE)*H$72,"")</f>
      </c>
      <c r="J88" s="3" t="s">
        <v>101</v>
      </c>
      <c r="K88" s="5">
        <f>IF(J88&lt;&gt;"",VLOOKUP(J88,$B$111:$C$174,2,FALSE)*J$72,"")</f>
      </c>
      <c r="L88" s="3" t="s">
        <v>68</v>
      </c>
      <c r="M88" s="5">
        <f>IF(L88&lt;&gt;"",VLOOKUP(L88,$B$111:$C$174,2,FALSE)*L$72,"")</f>
        <v>5</v>
      </c>
      <c r="N88" s="7" t="s">
        <v>98</v>
      </c>
      <c r="O88" s="8">
        <v>1</v>
      </c>
      <c r="P88" s="3" t="s">
        <v>101</v>
      </c>
      <c r="Q88" s="5">
        <f>IF(P88&lt;&gt;"",VLOOKUP(P88,$B$111:$C$174,2,FALSE)*P$72,"")</f>
      </c>
      <c r="R88" s="3" t="s">
        <v>101</v>
      </c>
      <c r="S88" s="5">
        <f>IF(R88&lt;&gt;"",VLOOKUP(R88,$B$111:$C$174,2,FALSE)*R$72,"")</f>
      </c>
      <c r="T88" s="3" t="s">
        <v>70</v>
      </c>
      <c r="U88" s="5">
        <f>IF(T88&lt;&gt;"",VLOOKUP(T88,$B$111:$C$174,2,FALSE)*T$72,"")</f>
        <v>3</v>
      </c>
      <c r="V88" s="3" t="s">
        <v>98</v>
      </c>
      <c r="W88" s="5">
        <f>IF(V88&lt;&gt;"",VLOOKUP(V88,$B$111:$C$174,2,FALSE)*V$72,"")</f>
        <v>1</v>
      </c>
      <c r="X88" s="3" t="s">
        <v>97</v>
      </c>
      <c r="Y88" s="5">
        <f>IF(X88&lt;&gt;"",VLOOKUP(X88,$B$111:$C$174,2,FALSE)*X$72,"")</f>
        <v>0</v>
      </c>
      <c r="Z88" s="3" t="s">
        <v>101</v>
      </c>
      <c r="AA88" s="5">
        <f>IF(Z88&lt;&gt;"",VLOOKUP(Z88,$B$111:$C$174,2,FALSE)*Z$72,"")</f>
      </c>
      <c r="AB88" s="5">
        <f>SUM(G88,I88,K88,M88,O88,Q88,S88,W88,Y88,AA88,U88)</f>
        <v>10</v>
      </c>
    </row>
    <row r="89" spans="2:28" ht="12.75">
      <c r="B89" s="2" t="s">
        <v>77</v>
      </c>
      <c r="C89" s="2" t="s">
        <v>12</v>
      </c>
      <c r="D89" s="2">
        <v>181</v>
      </c>
      <c r="E89" s="2" t="s">
        <v>5</v>
      </c>
      <c r="F89" s="3" t="s">
        <v>101</v>
      </c>
      <c r="G89" s="5">
        <f>IF(F89&lt;&gt;"",VLOOKUP(F89,$B$111:$C$174,2,FALSE)*F$72,"")</f>
      </c>
      <c r="H89" s="3" t="s">
        <v>67</v>
      </c>
      <c r="I89" s="5">
        <f>IF(H89&lt;&gt;"",VLOOKUP(H89,$B$111:$C$174,2,FALSE)*H$72,"")</f>
        <v>7</v>
      </c>
      <c r="J89" s="3" t="s">
        <v>97</v>
      </c>
      <c r="K89" s="5">
        <f>IF(J89&lt;&gt;"",VLOOKUP(J89,$B$111:$C$174,2,FALSE)*J$72,"")</f>
        <v>0</v>
      </c>
      <c r="L89" s="3" t="s">
        <v>101</v>
      </c>
      <c r="M89" s="5">
        <f>IF(L89&lt;&gt;"",VLOOKUP(L89,$B$111:$C$174,2,FALSE)*L$72,"")</f>
      </c>
      <c r="N89" s="3" t="s">
        <v>101</v>
      </c>
      <c r="O89" s="5">
        <f>IF(N89&lt;&gt;"",VLOOKUP(N89,$B$111:$C$174,2,FALSE)*N$72,"")</f>
      </c>
      <c r="P89" s="3" t="s">
        <v>101</v>
      </c>
      <c r="Q89" s="5">
        <f>IF(P89&lt;&gt;"",VLOOKUP(P89,$B$111:$C$174,2,FALSE)*P$72,"")</f>
      </c>
      <c r="R89" s="3" t="s">
        <v>101</v>
      </c>
      <c r="S89" s="5">
        <f>IF(R89&lt;&gt;"",VLOOKUP(R89,$B$111:$C$174,2,FALSE)*R$72,"")</f>
      </c>
      <c r="T89" s="3" t="s">
        <v>101</v>
      </c>
      <c r="U89" s="5">
        <f>IF(T89&lt;&gt;"",VLOOKUP(T89,$B$111:$C$174,2,FALSE)*T$72,"")</f>
      </c>
      <c r="V89" s="3" t="s">
        <v>101</v>
      </c>
      <c r="W89" s="5">
        <f>IF(V89&lt;&gt;"",VLOOKUP(V89,$B$111:$C$174,2,FALSE)*V$72,"")</f>
      </c>
      <c r="X89" s="3" t="s">
        <v>70</v>
      </c>
      <c r="Y89" s="5">
        <f>IF(X89&lt;&gt;"",VLOOKUP(X89,$B$111:$C$174,2,FALSE)*X$72,"")</f>
        <v>3</v>
      </c>
      <c r="Z89" s="3" t="s">
        <v>101</v>
      </c>
      <c r="AA89" s="5">
        <f>IF(Z89&lt;&gt;"",VLOOKUP(Z89,$B$111:$C$174,2,FALSE)*Z$72,"")</f>
      </c>
      <c r="AB89" s="5">
        <f>SUM(G89,I89,K89,M89,O89,Q89,S89,W89,Y89,AA89,U89)</f>
        <v>10</v>
      </c>
    </row>
    <row r="90" spans="2:28" ht="12.75">
      <c r="B90" s="2" t="s">
        <v>78</v>
      </c>
      <c r="C90" s="2" t="s">
        <v>138</v>
      </c>
      <c r="D90" s="2">
        <v>186</v>
      </c>
      <c r="E90" s="2" t="s">
        <v>6</v>
      </c>
      <c r="F90" s="3" t="s">
        <v>101</v>
      </c>
      <c r="G90" s="5">
        <f>IF(F90&lt;&gt;"",VLOOKUP(F90,$B$111:$C$174,2,FALSE)*F$72,"")</f>
      </c>
      <c r="H90" s="3" t="s">
        <v>101</v>
      </c>
      <c r="I90" s="5">
        <f>IF(H90&lt;&gt;"",VLOOKUP(H90,$B$111:$C$174,2,FALSE)*H$72,"")</f>
      </c>
      <c r="J90" s="3" t="s">
        <v>101</v>
      </c>
      <c r="K90" s="5">
        <f>IF(J90&lt;&gt;"",VLOOKUP(J90,$B$111:$C$174,2,FALSE)*J$72,"")</f>
      </c>
      <c r="L90" s="3" t="s">
        <v>101</v>
      </c>
      <c r="M90" s="5">
        <f>IF(L90&lt;&gt;"",VLOOKUP(L90,$B$111:$C$174,2,FALSE)*L$72,"")</f>
      </c>
      <c r="N90" s="7" t="s">
        <v>70</v>
      </c>
      <c r="O90" s="8">
        <v>3</v>
      </c>
      <c r="P90" s="3" t="s">
        <v>70</v>
      </c>
      <c r="Q90" s="5">
        <f>IF(P90&lt;&gt;"",VLOOKUP(P90,$B$111:$C$174,2,FALSE)*P$72,"")</f>
        <v>3</v>
      </c>
      <c r="R90" s="3" t="s">
        <v>98</v>
      </c>
      <c r="S90" s="5">
        <f>IF(R90&lt;&gt;"",VLOOKUP(R90,$B$111:$C$174,2,FALSE)*R$72,"")</f>
        <v>1</v>
      </c>
      <c r="T90" s="3" t="s">
        <v>101</v>
      </c>
      <c r="U90" s="5">
        <f>IF(T90&lt;&gt;"",VLOOKUP(T90,$B$111:$C$174,2,FALSE)*T$72,"")</f>
      </c>
      <c r="V90" s="3" t="s">
        <v>101</v>
      </c>
      <c r="W90" s="5">
        <f>IF(V90&lt;&gt;"",VLOOKUP(V90,$B$111:$C$174,2,FALSE)*V$72,"")</f>
      </c>
      <c r="X90" s="3" t="s">
        <v>71</v>
      </c>
      <c r="Y90" s="5">
        <f>IF(X90&lt;&gt;"",VLOOKUP(X90,$B$111:$C$174,2,FALSE)*X$72,"")</f>
        <v>2</v>
      </c>
      <c r="Z90" s="3" t="s">
        <v>101</v>
      </c>
      <c r="AA90" s="5">
        <f>IF(Z90&lt;&gt;"",VLOOKUP(Z90,$B$111:$C$174,2,FALSE)*Z$72,"")</f>
      </c>
      <c r="AB90" s="5">
        <f>SUM(G90,I90,K90,M90,O90,Q90,S90,W90,Y90,AA90,U90)</f>
        <v>9</v>
      </c>
    </row>
    <row r="91" spans="2:28" ht="12.75">
      <c r="B91" s="2" t="s">
        <v>79</v>
      </c>
      <c r="C91" s="2" t="s">
        <v>307</v>
      </c>
      <c r="D91" s="2">
        <v>176</v>
      </c>
      <c r="E91" s="2" t="s">
        <v>5</v>
      </c>
      <c r="F91" s="3" t="s">
        <v>101</v>
      </c>
      <c r="G91" s="5">
        <f>IF(F91&lt;&gt;"",VLOOKUP(F91,$B$111:$C$174,2,FALSE)*F$72,"")</f>
      </c>
      <c r="H91" s="3" t="s">
        <v>101</v>
      </c>
      <c r="I91" s="5">
        <f>IF(H91&lt;&gt;"",VLOOKUP(H91,$B$111:$C$174,2,FALSE)*H$72,"")</f>
      </c>
      <c r="J91" s="3" t="s">
        <v>101</v>
      </c>
      <c r="K91" s="5">
        <f>IF(J91&lt;&gt;"",VLOOKUP(J91,$B$111:$C$174,2,FALSE)*J$72,"")</f>
      </c>
      <c r="L91" s="3" t="s">
        <v>101</v>
      </c>
      <c r="M91" s="5">
        <f>IF(L91&lt;&gt;"",VLOOKUP(L91,$B$111:$C$174,2,FALSE)*L$72,"")</f>
      </c>
      <c r="N91" s="3" t="s">
        <v>98</v>
      </c>
      <c r="O91" s="5">
        <f>IF(N91&lt;&gt;"",VLOOKUP(N91,$B$111:$C$174,2,FALSE)*N$72,"")</f>
        <v>2</v>
      </c>
      <c r="P91" s="3" t="s">
        <v>101</v>
      </c>
      <c r="Q91" s="5">
        <f>IF(P91&lt;&gt;"",VLOOKUP(P91,$B$111:$C$174,2,FALSE)*P$72,"")</f>
      </c>
      <c r="R91" s="3" t="s">
        <v>101</v>
      </c>
      <c r="S91" s="5">
        <f>IF(R91&lt;&gt;"",VLOOKUP(R91,$B$111:$C$174,2,FALSE)*R$72,"")</f>
      </c>
      <c r="T91" s="3" t="s">
        <v>69</v>
      </c>
      <c r="U91" s="5">
        <f>IF(T91&lt;&gt;"",VLOOKUP(T91,$B$111:$C$174,2,FALSE)*T$72,"")</f>
        <v>4</v>
      </c>
      <c r="V91" s="3" t="s">
        <v>98</v>
      </c>
      <c r="W91" s="5">
        <f>IF(V91&lt;&gt;"",VLOOKUP(V91,$B$111:$C$174,2,FALSE)*V$72,"")</f>
        <v>1</v>
      </c>
      <c r="X91" s="3" t="s">
        <v>72</v>
      </c>
      <c r="Y91" s="5">
        <f>IF(X91&lt;&gt;"",VLOOKUP(X91,$B$111:$C$174,2,FALSE)*X$72,"")</f>
        <v>1</v>
      </c>
      <c r="Z91" s="3" t="s">
        <v>101</v>
      </c>
      <c r="AA91" s="5">
        <f>IF(Z91&lt;&gt;"",VLOOKUP(Z91,$B$111:$C$174,2,FALSE)*Z$72,"")</f>
      </c>
      <c r="AB91" s="5">
        <f>SUM(G91,I91,K91,M91,O91,Q91,S91,W91,Y91,AA91,U91)</f>
        <v>8</v>
      </c>
    </row>
    <row r="92" spans="2:28" ht="12.75">
      <c r="B92" s="2" t="s">
        <v>80</v>
      </c>
      <c r="C92" s="2" t="s">
        <v>203</v>
      </c>
      <c r="D92" s="2">
        <v>192</v>
      </c>
      <c r="E92" s="2" t="s">
        <v>6</v>
      </c>
      <c r="F92" s="3" t="s">
        <v>101</v>
      </c>
      <c r="G92" s="5">
        <f>IF(F92&lt;&gt;"",VLOOKUP(F92,$B$111:$C$174,2,FALSE)*F$72,"")</f>
      </c>
      <c r="H92" s="3" t="s">
        <v>98</v>
      </c>
      <c r="I92" s="5">
        <f>IF(H92&lt;&gt;"",VLOOKUP(H92,$B$111:$C$174,2,FALSE)*H$72,"")</f>
        <v>1</v>
      </c>
      <c r="J92" s="3" t="s">
        <v>101</v>
      </c>
      <c r="K92" s="5">
        <f>IF(J92&lt;&gt;"",VLOOKUP(J92,$B$111:$C$174,2,FALSE)*J$72,"")</f>
      </c>
      <c r="L92" s="3" t="s">
        <v>69</v>
      </c>
      <c r="M92" s="5">
        <f>IF(L92&lt;&gt;"",VLOOKUP(L92,$B$111:$C$174,2,FALSE)*L$72,"")</f>
        <v>4</v>
      </c>
      <c r="N92" s="3" t="s">
        <v>101</v>
      </c>
      <c r="O92" s="5">
        <f>IF(N92&lt;&gt;"",VLOOKUP(N92,$B$111:$C$174,2,FALSE)*N$72,"")</f>
      </c>
      <c r="P92" s="3" t="s">
        <v>101</v>
      </c>
      <c r="Q92" s="5">
        <f>IF(P92&lt;&gt;"",VLOOKUP(P92,$B$111:$C$174,2,FALSE)*P$72,"")</f>
      </c>
      <c r="R92" s="3" t="s">
        <v>101</v>
      </c>
      <c r="S92" s="5">
        <f>IF(R92&lt;&gt;"",VLOOKUP(R92,$B$111:$C$174,2,FALSE)*R$72,"")</f>
      </c>
      <c r="T92" s="3" t="s">
        <v>101</v>
      </c>
      <c r="U92" s="5">
        <f>IF(T92&lt;&gt;"",VLOOKUP(T92,$B$111:$C$174,2,FALSE)*T$72,"")</f>
      </c>
      <c r="V92" s="3" t="s">
        <v>101</v>
      </c>
      <c r="W92" s="5">
        <f>IF(V92&lt;&gt;"",VLOOKUP(V92,$B$111:$C$174,2,FALSE)*V$72,"")</f>
      </c>
      <c r="X92" s="3" t="s">
        <v>101</v>
      </c>
      <c r="Y92" s="5">
        <f>IF(X92&lt;&gt;"",VLOOKUP(X92,$B$111:$C$174,2,FALSE)*X$72,"")</f>
      </c>
      <c r="Z92" s="3" t="s">
        <v>101</v>
      </c>
      <c r="AA92" s="5">
        <f>IF(Z92&lt;&gt;"",VLOOKUP(Z92,$B$111:$C$174,2,FALSE)*Z$72,"")</f>
      </c>
      <c r="AB92" s="5">
        <f>SUM(G92,I92,K92,M92,O92,Q92,S92,W92,Y92,AA92,U92)</f>
        <v>5</v>
      </c>
    </row>
    <row r="93" spans="2:28" ht="12.75">
      <c r="B93" s="2" t="s">
        <v>81</v>
      </c>
      <c r="C93" s="2" t="s">
        <v>201</v>
      </c>
      <c r="D93" s="2">
        <v>190</v>
      </c>
      <c r="E93" s="2" t="s">
        <v>5</v>
      </c>
      <c r="F93" s="3" t="s">
        <v>101</v>
      </c>
      <c r="G93" s="5">
        <f>IF(F93&lt;&gt;"",VLOOKUP(F93,$B$111:$C$174,2,FALSE)*F$72,"")</f>
      </c>
      <c r="H93" s="3" t="s">
        <v>69</v>
      </c>
      <c r="I93" s="5">
        <f>IF(H93&lt;&gt;"",VLOOKUP(H93,$B$111:$C$174,2,FALSE)*H$72,"")</f>
        <v>4</v>
      </c>
      <c r="J93" s="3" t="s">
        <v>101</v>
      </c>
      <c r="K93" s="5">
        <f>IF(J93&lt;&gt;"",VLOOKUP(J93,$B$111:$C$174,2,FALSE)*J$72,"")</f>
      </c>
      <c r="L93" s="3" t="s">
        <v>101</v>
      </c>
      <c r="M93" s="5">
        <f>IF(L93&lt;&gt;"",VLOOKUP(L93,$B$111:$C$174,2,FALSE)*L$72,"")</f>
      </c>
      <c r="N93" s="3" t="s">
        <v>101</v>
      </c>
      <c r="O93" s="5">
        <f>IF(N93&lt;&gt;"",VLOOKUP(N93,$B$111:$C$174,2,FALSE)*N$72,"")</f>
      </c>
      <c r="P93" s="3" t="s">
        <v>101</v>
      </c>
      <c r="Q93" s="5">
        <f>IF(P93&lt;&gt;"",VLOOKUP(P93,$B$111:$C$174,2,FALSE)*P$72,"")</f>
      </c>
      <c r="R93" s="3" t="s">
        <v>101</v>
      </c>
      <c r="S93" s="5">
        <f>IF(R93&lt;&gt;"",VLOOKUP(R93,$B$111:$C$174,2,FALSE)*R$72,"")</f>
      </c>
      <c r="T93" s="3" t="s">
        <v>101</v>
      </c>
      <c r="U93" s="5">
        <f>IF(T93&lt;&gt;"",VLOOKUP(T93,$B$111:$C$174,2,FALSE)*T$72,"")</f>
      </c>
      <c r="V93" s="3" t="s">
        <v>101</v>
      </c>
      <c r="W93" s="5">
        <f>IF(V93&lt;&gt;"",VLOOKUP(V93,$B$111:$C$174,2,FALSE)*V$72,"")</f>
      </c>
      <c r="X93" s="3" t="s">
        <v>101</v>
      </c>
      <c r="Y93" s="5">
        <f>IF(X93&lt;&gt;"",VLOOKUP(X93,$B$111:$C$174,2,FALSE)*X$72,"")</f>
      </c>
      <c r="Z93" s="3" t="s">
        <v>101</v>
      </c>
      <c r="AA93" s="5">
        <f>IF(Z93&lt;&gt;"",VLOOKUP(Z93,$B$111:$C$174,2,FALSE)*Z$72,"")</f>
      </c>
      <c r="AB93" s="5">
        <f>SUM(G93,I93,K93,M93,O93,Q93,S93,W93,Y93,AA93,U93)</f>
        <v>4</v>
      </c>
    </row>
    <row r="94" spans="2:28" ht="12.75">
      <c r="B94" s="2" t="s">
        <v>82</v>
      </c>
      <c r="C94" s="2" t="s">
        <v>208</v>
      </c>
      <c r="D94" s="2">
        <v>192</v>
      </c>
      <c r="E94" s="2" t="s">
        <v>6</v>
      </c>
      <c r="F94" s="3" t="s">
        <v>101</v>
      </c>
      <c r="G94" s="5">
        <f>IF(F94&lt;&gt;"",VLOOKUP(F94,$B$111:$C$174,2,FALSE)*F$72,"")</f>
      </c>
      <c r="H94" s="3" t="s">
        <v>101</v>
      </c>
      <c r="I94" s="5">
        <f>IF(H94&lt;&gt;"",VLOOKUP(H94,$B$111:$C$174,2,FALSE)*H$72,"")</f>
      </c>
      <c r="J94" s="3" t="s">
        <v>69</v>
      </c>
      <c r="K94" s="5">
        <f>IF(J94&lt;&gt;"",VLOOKUP(J94,$B$111:$C$174,2,FALSE)*J$72,"")</f>
        <v>4</v>
      </c>
      <c r="L94" s="3" t="s">
        <v>101</v>
      </c>
      <c r="M94" s="5">
        <f>IF(L94&lt;&gt;"",VLOOKUP(L94,$B$111:$C$174,2,FALSE)*L$72,"")</f>
      </c>
      <c r="N94" s="3" t="s">
        <v>101</v>
      </c>
      <c r="O94" s="5">
        <f>IF(N94&lt;&gt;"",VLOOKUP(N94,$B$111:$C$174,2,FALSE)*N$72,"")</f>
      </c>
      <c r="P94" s="3" t="s">
        <v>101</v>
      </c>
      <c r="Q94" s="5">
        <f>IF(P94&lt;&gt;"",VLOOKUP(P94,$B$111:$C$174,2,FALSE)*P$72,"")</f>
      </c>
      <c r="R94" s="3" t="s">
        <v>101</v>
      </c>
      <c r="S94" s="5">
        <f>IF(R94&lt;&gt;"",VLOOKUP(R94,$B$111:$C$174,2,FALSE)*R$72,"")</f>
      </c>
      <c r="T94" s="3" t="s">
        <v>101</v>
      </c>
      <c r="U94" s="5">
        <f>IF(T94&lt;&gt;"",VLOOKUP(T94,$B$111:$C$174,2,FALSE)*T$72,"")</f>
      </c>
      <c r="V94" s="3" t="s">
        <v>101</v>
      </c>
      <c r="W94" s="5">
        <f>IF(V94&lt;&gt;"",VLOOKUP(V94,$B$111:$C$174,2,FALSE)*V$72,"")</f>
      </c>
      <c r="X94" s="3" t="s">
        <v>101</v>
      </c>
      <c r="Y94" s="5">
        <f>IF(X94&lt;&gt;"",VLOOKUP(X94,$B$111:$C$174,2,FALSE)*X$72,"")</f>
      </c>
      <c r="Z94" s="3" t="s">
        <v>101</v>
      </c>
      <c r="AA94" s="5">
        <f>IF(Z94&lt;&gt;"",VLOOKUP(Z94,$B$111:$C$174,2,FALSE)*Z$72,"")</f>
      </c>
      <c r="AB94" s="5">
        <f>SUM(G94,I94,K94,M94,O94,Q94,S94,W94,Y94,AA94,U94)</f>
        <v>4</v>
      </c>
    </row>
    <row r="95" spans="2:28" ht="12.75">
      <c r="B95" s="2" t="s">
        <v>83</v>
      </c>
      <c r="C95" s="2" t="s">
        <v>306</v>
      </c>
      <c r="D95" s="2">
        <v>186</v>
      </c>
      <c r="E95" s="2" t="s">
        <v>6</v>
      </c>
      <c r="F95" s="3" t="s">
        <v>101</v>
      </c>
      <c r="G95" s="5">
        <f>IF(F95&lt;&gt;"",VLOOKUP(F95,$B$111:$C$174,2,FALSE)*F$72,"")</f>
      </c>
      <c r="H95" s="3" t="s">
        <v>101</v>
      </c>
      <c r="I95" s="5">
        <f>IF(H95&lt;&gt;"",VLOOKUP(H95,$B$111:$C$174,2,FALSE)*H$72,"")</f>
      </c>
      <c r="J95" s="3" t="s">
        <v>101</v>
      </c>
      <c r="K95" s="5">
        <f>IF(J95&lt;&gt;"",VLOOKUP(J95,$B$111:$C$174,2,FALSE)*J$72,"")</f>
      </c>
      <c r="L95" s="3" t="s">
        <v>101</v>
      </c>
      <c r="M95" s="5">
        <f>IF(L95&lt;&gt;"",VLOOKUP(L95,$B$111:$C$174,2,FALSE)*L$72,"")</f>
      </c>
      <c r="N95" s="7" t="s">
        <v>70</v>
      </c>
      <c r="O95" s="8">
        <v>3</v>
      </c>
      <c r="P95" s="3" t="s">
        <v>101</v>
      </c>
      <c r="Q95" s="5">
        <f>IF(P95&lt;&gt;"",VLOOKUP(P95,$B$111:$C$174,2,FALSE)*P$72,"")</f>
      </c>
      <c r="R95" s="3" t="s">
        <v>101</v>
      </c>
      <c r="S95" s="5">
        <f>IF(R95&lt;&gt;"",VLOOKUP(R95,$B$111:$C$174,2,FALSE)*R$72,"")</f>
      </c>
      <c r="T95" s="3" t="s">
        <v>101</v>
      </c>
      <c r="U95" s="5">
        <f>IF(T95&lt;&gt;"",VLOOKUP(T95,$B$111:$C$174,2,FALSE)*T$72,"")</f>
      </c>
      <c r="V95" s="3" t="s">
        <v>101</v>
      </c>
      <c r="W95" s="5">
        <f>IF(V95&lt;&gt;"",VLOOKUP(V95,$B$111:$C$174,2,FALSE)*V$72,"")</f>
      </c>
      <c r="X95" s="3" t="s">
        <v>101</v>
      </c>
      <c r="Y95" s="5">
        <f>IF(X95&lt;&gt;"",VLOOKUP(X95,$B$111:$C$174,2,FALSE)*X$72,"")</f>
      </c>
      <c r="Z95" s="3" t="s">
        <v>101</v>
      </c>
      <c r="AA95" s="5">
        <f>IF(Z95&lt;&gt;"",VLOOKUP(Z95,$B$111:$C$174,2,FALSE)*Z$72,"")</f>
      </c>
      <c r="AB95" s="5">
        <f>SUM(G95,I95,K95,M95,O95,Q95,S95,W95,Y95,AA95,U95)</f>
        <v>3</v>
      </c>
    </row>
    <row r="96" spans="2:28" ht="12.75">
      <c r="B96" s="2" t="s">
        <v>84</v>
      </c>
      <c r="C96" s="2" t="s">
        <v>308</v>
      </c>
      <c r="D96" s="2">
        <v>193</v>
      </c>
      <c r="E96" s="2" t="s">
        <v>6</v>
      </c>
      <c r="F96" s="3" t="s">
        <v>101</v>
      </c>
      <c r="G96" s="5">
        <f>IF(F96&lt;&gt;"",VLOOKUP(F96,$B$111:$C$174,2,FALSE)*F$72,"")</f>
      </c>
      <c r="H96" s="3" t="s">
        <v>101</v>
      </c>
      <c r="I96" s="5">
        <f>IF(H96&lt;&gt;"",VLOOKUP(H96,$B$111:$C$174,2,FALSE)*H$72,"")</f>
      </c>
      <c r="J96" s="3" t="s">
        <v>101</v>
      </c>
      <c r="K96" s="5">
        <f>IF(J96&lt;&gt;"",VLOOKUP(J96,$B$111:$C$174,2,FALSE)*J$72,"")</f>
      </c>
      <c r="L96" s="3" t="s">
        <v>101</v>
      </c>
      <c r="M96" s="5">
        <f>IF(L96&lt;&gt;"",VLOOKUP(L96,$B$111:$C$174,2,FALSE)*L$72,"")</f>
      </c>
      <c r="N96" s="7" t="s">
        <v>98</v>
      </c>
      <c r="O96" s="8">
        <v>1</v>
      </c>
      <c r="P96" s="3" t="s">
        <v>101</v>
      </c>
      <c r="Q96" s="5">
        <f>IF(P96&lt;&gt;"",VLOOKUP(P96,$B$111:$C$174,2,FALSE)*P$72,"")</f>
      </c>
      <c r="R96" s="3" t="s">
        <v>101</v>
      </c>
      <c r="S96" s="5">
        <f>IF(R96&lt;&gt;"",VLOOKUP(R96,$B$111:$C$174,2,FALSE)*R$72,"")</f>
      </c>
      <c r="T96" s="3" t="s">
        <v>101</v>
      </c>
      <c r="U96" s="5">
        <f>IF(T96&lt;&gt;"",VLOOKUP(T96,$B$111:$C$174,2,FALSE)*T$72,"")</f>
      </c>
      <c r="V96" s="3" t="s">
        <v>101</v>
      </c>
      <c r="W96" s="5">
        <f>IF(V96&lt;&gt;"",VLOOKUP(V96,$B$111:$C$174,2,FALSE)*V$72,"")</f>
      </c>
      <c r="X96" s="3" t="s">
        <v>101</v>
      </c>
      <c r="Y96" s="5">
        <f>IF(X96&lt;&gt;"",VLOOKUP(X96,$B$111:$C$174,2,FALSE)*X$72,"")</f>
      </c>
      <c r="Z96" s="3" t="s">
        <v>101</v>
      </c>
      <c r="AA96" s="5">
        <f>IF(Z96&lt;&gt;"",VLOOKUP(Z96,$B$111:$C$174,2,FALSE)*Z$72,"")</f>
      </c>
      <c r="AB96" s="5">
        <f>SUM(G96,I96,K96,M96,O96,Q96,S96,W96,Y96,AA96,U96)</f>
        <v>1</v>
      </c>
    </row>
    <row r="97" spans="2:28" ht="12.75">
      <c r="B97" s="2" t="s">
        <v>85</v>
      </c>
      <c r="C97" s="2" t="s">
        <v>56</v>
      </c>
      <c r="D97" s="2">
        <v>167</v>
      </c>
      <c r="E97" s="2" t="s">
        <v>5</v>
      </c>
      <c r="F97" s="3" t="s">
        <v>101</v>
      </c>
      <c r="G97" s="5">
        <f>IF(F97&lt;&gt;"",VLOOKUP(F97,$B$111:$C$174,2,FALSE)*F$72,"")</f>
      </c>
      <c r="H97" s="3" t="s">
        <v>101</v>
      </c>
      <c r="I97" s="5">
        <f>IF(H97&lt;&gt;"",VLOOKUP(H97,$B$111:$C$174,2,FALSE)*H$72,"")</f>
      </c>
      <c r="J97" s="3" t="s">
        <v>101</v>
      </c>
      <c r="K97" s="5">
        <f>IF(J97&lt;&gt;"",VLOOKUP(J97,$B$111:$C$174,2,FALSE)*J$72,"")</f>
      </c>
      <c r="L97" s="3" t="s">
        <v>101</v>
      </c>
      <c r="M97" s="5">
        <f>IF(L97&lt;&gt;"",VLOOKUP(L97,$B$111:$C$174,2,FALSE)*L$72,"")</f>
      </c>
      <c r="N97" s="3" t="s">
        <v>101</v>
      </c>
      <c r="O97" s="5">
        <f>IF(N97&lt;&gt;"",VLOOKUP(N97,$B$111:$C$174,2,FALSE)*N$72,"")</f>
      </c>
      <c r="P97" s="3" t="s">
        <v>101</v>
      </c>
      <c r="Q97" s="5">
        <f>IF(P97&lt;&gt;"",VLOOKUP(P97,$B$111:$C$174,2,FALSE)*P$72,"")</f>
      </c>
      <c r="R97" s="3" t="s">
        <v>101</v>
      </c>
      <c r="S97" s="5">
        <f>IF(R97&lt;&gt;"",VLOOKUP(R97,$B$111:$C$174,2,FALSE)*R$72,"")</f>
      </c>
      <c r="T97" s="3" t="s">
        <v>101</v>
      </c>
      <c r="U97" s="5">
        <f>IF(T97&lt;&gt;"",VLOOKUP(T97,$B$111:$C$174,2,FALSE)*T$72,"")</f>
      </c>
      <c r="V97" s="3" t="s">
        <v>101</v>
      </c>
      <c r="W97" s="5">
        <f>IF(V97&lt;&gt;"",VLOOKUP(V97,$B$111:$C$174,2,FALSE)*V$72,"")</f>
      </c>
      <c r="X97" s="3" t="s">
        <v>101</v>
      </c>
      <c r="Y97" s="5">
        <f>IF(X97&lt;&gt;"",VLOOKUP(X97,$B$111:$C$174,2,FALSE)*X$72,"")</f>
      </c>
      <c r="Z97" s="3" t="s">
        <v>101</v>
      </c>
      <c r="AA97" s="5">
        <f>IF(Z97&lt;&gt;"",VLOOKUP(Z97,$B$111:$C$174,2,FALSE)*Z$72,"")</f>
      </c>
      <c r="AB97" s="5">
        <f>SUM(G97,I97,K97,M97,O97,Q97,S97,W97,Y97,AA97,U97)</f>
        <v>0</v>
      </c>
    </row>
    <row r="98" spans="2:28" ht="12.75">
      <c r="B98" s="2" t="s">
        <v>86</v>
      </c>
      <c r="C98" s="2" t="s">
        <v>37</v>
      </c>
      <c r="D98" s="2">
        <v>182</v>
      </c>
      <c r="E98" s="2" t="s">
        <v>6</v>
      </c>
      <c r="F98" s="3" t="s">
        <v>101</v>
      </c>
      <c r="G98" s="5">
        <f>IF(F98&lt;&gt;"",VLOOKUP(F98,$B$111:$C$174,2,FALSE)*F$72,"")</f>
      </c>
      <c r="H98" s="3" t="s">
        <v>101</v>
      </c>
      <c r="I98" s="5">
        <f>IF(H98&lt;&gt;"",VLOOKUP(H98,$B$111:$C$174,2,FALSE)*H$72,"")</f>
      </c>
      <c r="J98" s="3" t="s">
        <v>101</v>
      </c>
      <c r="K98" s="5">
        <f>IF(J98&lt;&gt;"",VLOOKUP(J98,$B$111:$C$174,2,FALSE)*J$72,"")</f>
      </c>
      <c r="L98" s="3" t="s">
        <v>101</v>
      </c>
      <c r="M98" s="5">
        <f>IF(L98&lt;&gt;"",VLOOKUP(L98,$B$111:$C$174,2,FALSE)*L$72,"")</f>
      </c>
      <c r="N98" s="3" t="s">
        <v>101</v>
      </c>
      <c r="O98" s="5">
        <f>IF(N98&lt;&gt;"",VLOOKUP(N98,$B$111:$C$174,2,FALSE)*N$72,"")</f>
      </c>
      <c r="P98" s="3" t="s">
        <v>101</v>
      </c>
      <c r="Q98" s="5">
        <f>IF(P98&lt;&gt;"",VLOOKUP(P98,$B$111:$C$174,2,FALSE)*P$72,"")</f>
      </c>
      <c r="R98" s="3" t="s">
        <v>101</v>
      </c>
      <c r="S98" s="5">
        <f>IF(R98&lt;&gt;"",VLOOKUP(R98,$B$111:$C$174,2,FALSE)*R$72,"")</f>
      </c>
      <c r="T98" s="3" t="s">
        <v>101</v>
      </c>
      <c r="U98" s="5">
        <f>IF(T98&lt;&gt;"",VLOOKUP(T98,$B$111:$C$174,2,FALSE)*T$72,"")</f>
      </c>
      <c r="V98" s="3" t="s">
        <v>101</v>
      </c>
      <c r="W98" s="5">
        <f>IF(V98&lt;&gt;"",VLOOKUP(V98,$B$111:$C$174,2,FALSE)*V$72,"")</f>
      </c>
      <c r="X98" s="3" t="s">
        <v>101</v>
      </c>
      <c r="Y98" s="5">
        <f>IF(X98&lt;&gt;"",VLOOKUP(X98,$B$111:$C$174,2,FALSE)*X$72,"")</f>
      </c>
      <c r="Z98" s="3" t="s">
        <v>101</v>
      </c>
      <c r="AA98" s="5">
        <f>IF(Z98&lt;&gt;"",VLOOKUP(Z98,$B$111:$C$174,2,FALSE)*Z$72,"")</f>
      </c>
      <c r="AB98" s="5">
        <f>SUM(G98,I98,K98,M98,O98,Q98,S98,W98,Y98,AA98,U98)</f>
        <v>0</v>
      </c>
    </row>
    <row r="99" spans="2:28" ht="12.75">
      <c r="B99" s="2" t="s">
        <v>87</v>
      </c>
      <c r="C99" s="2" t="s">
        <v>29</v>
      </c>
      <c r="D99" s="2">
        <v>183</v>
      </c>
      <c r="E99" s="2" t="s">
        <v>5</v>
      </c>
      <c r="F99" s="3" t="s">
        <v>101</v>
      </c>
      <c r="G99" s="5">
        <f>IF(F99&lt;&gt;"",VLOOKUP(F99,$B$111:$C$174,2,FALSE)*F$72,"")</f>
      </c>
      <c r="H99" s="3" t="s">
        <v>101</v>
      </c>
      <c r="I99" s="5">
        <f>IF(H99&lt;&gt;"",VLOOKUP(H99,$B$111:$C$174,2,FALSE)*H$72,"")</f>
      </c>
      <c r="J99" s="3" t="s">
        <v>101</v>
      </c>
      <c r="K99" s="5">
        <f>IF(J99&lt;&gt;"",VLOOKUP(J99,$B$111:$C$174,2,FALSE)*J$72,"")</f>
      </c>
      <c r="L99" s="3" t="s">
        <v>101</v>
      </c>
      <c r="M99" s="5">
        <f>IF(L99&lt;&gt;"",VLOOKUP(L99,$B$111:$C$174,2,FALSE)*L$72,"")</f>
      </c>
      <c r="N99" s="3" t="s">
        <v>101</v>
      </c>
      <c r="O99" s="5">
        <f>IF(N99&lt;&gt;"",VLOOKUP(N99,$B$111:$C$174,2,FALSE)*N$72,"")</f>
      </c>
      <c r="P99" s="3" t="s">
        <v>101</v>
      </c>
      <c r="Q99" s="5">
        <f>IF(P99&lt;&gt;"",VLOOKUP(P99,$B$111:$C$174,2,FALSE)*P$72,"")</f>
      </c>
      <c r="R99" s="3" t="s">
        <v>101</v>
      </c>
      <c r="S99" s="5">
        <f>IF(R99&lt;&gt;"",VLOOKUP(R99,$B$111:$C$174,2,FALSE)*R$72,"")</f>
      </c>
      <c r="T99" s="3" t="s">
        <v>101</v>
      </c>
      <c r="U99" s="5">
        <f>IF(T99&lt;&gt;"",VLOOKUP(T99,$B$111:$C$174,2,FALSE)*T$72,"")</f>
      </c>
      <c r="V99" s="3" t="s">
        <v>101</v>
      </c>
      <c r="W99" s="5">
        <f>IF(V99&lt;&gt;"",VLOOKUP(V99,$B$111:$C$174,2,FALSE)*V$72,"")</f>
      </c>
      <c r="X99" s="3" t="s">
        <v>101</v>
      </c>
      <c r="Y99" s="5">
        <f>IF(X99&lt;&gt;"",VLOOKUP(X99,$B$111:$C$174,2,FALSE)*X$72,"")</f>
      </c>
      <c r="Z99" s="3" t="s">
        <v>101</v>
      </c>
      <c r="AA99" s="5">
        <f>IF(Z99&lt;&gt;"",VLOOKUP(Z99,$B$111:$C$174,2,FALSE)*Z$72,"")</f>
      </c>
      <c r="AB99" s="5">
        <f>SUM(G99,I99,K99,M99,O99,Q99,S99,W99,Y99,AA99,U99)</f>
        <v>0</v>
      </c>
    </row>
    <row r="100" spans="2:28" ht="12.75">
      <c r="B100" s="2" t="s">
        <v>88</v>
      </c>
      <c r="C100" s="2" t="s">
        <v>55</v>
      </c>
      <c r="D100" s="2">
        <v>168</v>
      </c>
      <c r="E100" s="2" t="s">
        <v>6</v>
      </c>
      <c r="F100" s="3" t="s">
        <v>101</v>
      </c>
      <c r="G100" s="5">
        <f>IF(F100&lt;&gt;"",VLOOKUP(F100,$B$111:$C$174,2,FALSE)*F$72,"")</f>
      </c>
      <c r="H100" s="3" t="s">
        <v>101</v>
      </c>
      <c r="I100" s="5">
        <f>IF(H100&lt;&gt;"",VLOOKUP(H100,$B$111:$C$174,2,FALSE)*H$72,"")</f>
      </c>
      <c r="J100" s="3" t="s">
        <v>101</v>
      </c>
      <c r="K100" s="5">
        <f>IF(J100&lt;&gt;"",VLOOKUP(J100,$B$111:$C$174,2,FALSE)*J$72,"")</f>
      </c>
      <c r="L100" s="3" t="s">
        <v>101</v>
      </c>
      <c r="M100" s="5">
        <f>IF(L100&lt;&gt;"",VLOOKUP(L100,$B$111:$C$174,2,FALSE)*L$72,"")</f>
      </c>
      <c r="N100" s="3" t="s">
        <v>101</v>
      </c>
      <c r="O100" s="5">
        <f>IF(N100&lt;&gt;"",VLOOKUP(N100,$B$111:$C$174,2,FALSE)*N$72,"")</f>
      </c>
      <c r="P100" s="3" t="s">
        <v>101</v>
      </c>
      <c r="Q100" s="5">
        <f>IF(P100&lt;&gt;"",VLOOKUP(P100,$B$111:$C$174,2,FALSE)*P$72,"")</f>
      </c>
      <c r="R100" s="3" t="s">
        <v>101</v>
      </c>
      <c r="S100" s="5">
        <f>IF(R100&lt;&gt;"",VLOOKUP(R100,$B$111:$C$174,2,FALSE)*R$72,"")</f>
      </c>
      <c r="T100" s="3" t="s">
        <v>101</v>
      </c>
      <c r="U100" s="5">
        <f>IF(T100&lt;&gt;"",VLOOKUP(T100,$B$111:$C$174,2,FALSE)*T$72,"")</f>
      </c>
      <c r="V100" s="3" t="s">
        <v>101</v>
      </c>
      <c r="W100" s="5">
        <f>IF(V100&lt;&gt;"",VLOOKUP(V100,$B$111:$C$174,2,FALSE)*V$72,"")</f>
      </c>
      <c r="X100" s="3" t="s">
        <v>101</v>
      </c>
      <c r="Y100" s="5">
        <f>IF(X100&lt;&gt;"",VLOOKUP(X100,$B$111:$C$174,2,FALSE)*X$72,"")</f>
      </c>
      <c r="Z100" s="3" t="s">
        <v>101</v>
      </c>
      <c r="AA100" s="5">
        <f>IF(Z100&lt;&gt;"",VLOOKUP(Z100,$B$111:$C$174,2,FALSE)*Z$72,"")</f>
      </c>
      <c r="AB100" s="5">
        <f>SUM(G100,I100,K100,M100,O100,Q100,S100,W100,Y100,AA100,U100)</f>
        <v>0</v>
      </c>
    </row>
    <row r="101" spans="2:28" ht="12.75">
      <c r="B101" s="2" t="s">
        <v>89</v>
      </c>
      <c r="C101" s="2" t="s">
        <v>18</v>
      </c>
      <c r="D101" s="2">
        <v>164</v>
      </c>
      <c r="E101" s="2" t="s">
        <v>5</v>
      </c>
      <c r="F101" s="3" t="s">
        <v>101</v>
      </c>
      <c r="G101" s="5">
        <f>IF(F101&lt;&gt;"",VLOOKUP(F101,$B$111:$C$174,2,FALSE)*F$72,"")</f>
      </c>
      <c r="H101" s="3" t="s">
        <v>101</v>
      </c>
      <c r="I101" s="5">
        <f>IF(H101&lt;&gt;"",VLOOKUP(H101,$B$111:$C$174,2,FALSE)*H$72,"")</f>
      </c>
      <c r="J101" s="3" t="s">
        <v>101</v>
      </c>
      <c r="K101" s="5">
        <f>IF(J101&lt;&gt;"",VLOOKUP(J101,$B$111:$C$174,2,FALSE)*J$72,"")</f>
      </c>
      <c r="L101" s="3" t="s">
        <v>101</v>
      </c>
      <c r="M101" s="5">
        <f>IF(L101&lt;&gt;"",VLOOKUP(L101,$B$111:$C$174,2,FALSE)*L$72,"")</f>
      </c>
      <c r="N101" s="3" t="s">
        <v>101</v>
      </c>
      <c r="O101" s="5">
        <f>IF(N101&lt;&gt;"",VLOOKUP(N101,$B$111:$C$174,2,FALSE)*N$72,"")</f>
      </c>
      <c r="P101" s="3" t="s">
        <v>101</v>
      </c>
      <c r="Q101" s="5">
        <f>IF(P101&lt;&gt;"",VLOOKUP(P101,$B$111:$C$174,2,FALSE)*P$72,"")</f>
      </c>
      <c r="R101" s="3" t="s">
        <v>101</v>
      </c>
      <c r="S101" s="5">
        <f>IF(R101&lt;&gt;"",VLOOKUP(R101,$B$111:$C$174,2,FALSE)*R$72,"")</f>
      </c>
      <c r="T101" s="3" t="s">
        <v>101</v>
      </c>
      <c r="U101" s="5">
        <f>IF(T101&lt;&gt;"",VLOOKUP(T101,$B$111:$C$174,2,FALSE)*T$72,"")</f>
      </c>
      <c r="V101" s="3" t="s">
        <v>101</v>
      </c>
      <c r="W101" s="5">
        <f>IF(V101&lt;&gt;"",VLOOKUP(V101,$B$111:$C$174,2,FALSE)*V$72,"")</f>
      </c>
      <c r="X101" s="3" t="s">
        <v>101</v>
      </c>
      <c r="Y101" s="5">
        <f>IF(X101&lt;&gt;"",VLOOKUP(X101,$B$111:$C$174,2,FALSE)*X$72,"")</f>
      </c>
      <c r="Z101" s="3" t="s">
        <v>101</v>
      </c>
      <c r="AA101" s="5">
        <f>IF(Z101&lt;&gt;"",VLOOKUP(Z101,$B$111:$C$174,2,FALSE)*Z$72,"")</f>
      </c>
      <c r="AB101" s="5">
        <f>SUM(G101,I101,K101,M101,O101,Q101,S101,W101,Y101,AA101,U101)</f>
        <v>0</v>
      </c>
    </row>
    <row r="102" spans="2:28" ht="12.75">
      <c r="B102" s="2" t="s">
        <v>90</v>
      </c>
      <c r="C102" s="2" t="s">
        <v>36</v>
      </c>
      <c r="D102" s="2">
        <v>166</v>
      </c>
      <c r="E102" s="2" t="s">
        <v>6</v>
      </c>
      <c r="F102" s="3" t="s">
        <v>101</v>
      </c>
      <c r="G102" s="5">
        <f>IF(F102&lt;&gt;"",VLOOKUP(F102,$B$111:$C$174,2,FALSE)*F$72,"")</f>
      </c>
      <c r="H102" s="3" t="s">
        <v>101</v>
      </c>
      <c r="I102" s="5">
        <f>IF(H102&lt;&gt;"",VLOOKUP(H102,$B$111:$C$174,2,FALSE)*H$72,"")</f>
      </c>
      <c r="J102" s="3" t="s">
        <v>101</v>
      </c>
      <c r="K102" s="5">
        <f>IF(J102&lt;&gt;"",VLOOKUP(J102,$B$111:$C$174,2,FALSE)*J$72,"")</f>
      </c>
      <c r="L102" s="3" t="s">
        <v>101</v>
      </c>
      <c r="M102" s="5">
        <f>IF(L102&lt;&gt;"",VLOOKUP(L102,$B$111:$C$174,2,FALSE)*L$72,"")</f>
      </c>
      <c r="N102" s="3" t="s">
        <v>101</v>
      </c>
      <c r="O102" s="5">
        <f>IF(N102&lt;&gt;"",VLOOKUP(N102,$B$111:$C$174,2,FALSE)*N$72,"")</f>
      </c>
      <c r="P102" s="3" t="s">
        <v>101</v>
      </c>
      <c r="Q102" s="5">
        <f>IF(P102&lt;&gt;"",VLOOKUP(P102,$B$111:$C$174,2,FALSE)*P$72,"")</f>
      </c>
      <c r="R102" s="3" t="s">
        <v>101</v>
      </c>
      <c r="S102" s="5">
        <f>IF(R102&lt;&gt;"",VLOOKUP(R102,$B$111:$C$174,2,FALSE)*R$72,"")</f>
      </c>
      <c r="T102" s="3" t="s">
        <v>101</v>
      </c>
      <c r="U102" s="5">
        <f>IF(T102&lt;&gt;"",VLOOKUP(T102,$B$111:$C$174,2,FALSE)*T$72,"")</f>
      </c>
      <c r="V102" s="3" t="s">
        <v>101</v>
      </c>
      <c r="W102" s="5">
        <f>IF(V102&lt;&gt;"",VLOOKUP(V102,$B$111:$C$174,2,FALSE)*V$72,"")</f>
      </c>
      <c r="X102" s="3" t="s">
        <v>101</v>
      </c>
      <c r="Y102" s="5">
        <f>IF(X102&lt;&gt;"",VLOOKUP(X102,$B$111:$C$174,2,FALSE)*X$72,"")</f>
      </c>
      <c r="Z102" s="3" t="s">
        <v>101</v>
      </c>
      <c r="AA102" s="5">
        <f>IF(Z102&lt;&gt;"",VLOOKUP(Z102,$B$111:$C$174,2,FALSE)*Z$72,"")</f>
      </c>
      <c r="AB102" s="5">
        <f>SUM(G102,I102,K102,M102,O102,Q102,S102,W102,Y102,AA102,U102)</f>
        <v>0</v>
      </c>
    </row>
    <row r="103" spans="2:28" ht="13.5" customHeight="1">
      <c r="B103" s="2" t="s">
        <v>91</v>
      </c>
      <c r="C103" s="2" t="s">
        <v>27</v>
      </c>
      <c r="D103" s="2">
        <v>172</v>
      </c>
      <c r="E103" s="2" t="s">
        <v>6</v>
      </c>
      <c r="F103" s="3" t="s">
        <v>101</v>
      </c>
      <c r="G103" s="5">
        <f>IF(F103&lt;&gt;"",VLOOKUP(F103,$B$111:$C$174,2,FALSE)*F$72,"")</f>
      </c>
      <c r="H103" s="3" t="s">
        <v>101</v>
      </c>
      <c r="I103" s="5">
        <f>IF(H103&lt;&gt;"",VLOOKUP(H103,$B$111:$C$174,2,FALSE)*H$72,"")</f>
      </c>
      <c r="J103" s="3" t="s">
        <v>101</v>
      </c>
      <c r="K103" s="5">
        <f>IF(J103&lt;&gt;"",VLOOKUP(J103,$B$111:$C$174,2,FALSE)*J$72,"")</f>
      </c>
      <c r="L103" s="3" t="s">
        <v>101</v>
      </c>
      <c r="M103" s="5">
        <f>IF(L103&lt;&gt;"",VLOOKUP(L103,$B$111:$C$174,2,FALSE)*L$72,"")</f>
      </c>
      <c r="N103" s="3" t="s">
        <v>101</v>
      </c>
      <c r="O103" s="5">
        <f>IF(N103&lt;&gt;"",VLOOKUP(N103,$B$111:$C$174,2,FALSE)*N$72,"")</f>
      </c>
      <c r="P103" s="3" t="s">
        <v>101</v>
      </c>
      <c r="Q103" s="5">
        <f>IF(P103&lt;&gt;"",VLOOKUP(P103,$B$111:$C$174,2,FALSE)*P$72,"")</f>
      </c>
      <c r="R103" s="3" t="s">
        <v>101</v>
      </c>
      <c r="S103" s="5">
        <f>IF(R103&lt;&gt;"",VLOOKUP(R103,$B$111:$C$174,2,FALSE)*R$72,"")</f>
      </c>
      <c r="T103" s="3" t="s">
        <v>101</v>
      </c>
      <c r="U103" s="5">
        <f>IF(T103&lt;&gt;"",VLOOKUP(T103,$B$111:$C$174,2,FALSE)*T$72,"")</f>
      </c>
      <c r="V103" s="3" t="s">
        <v>101</v>
      </c>
      <c r="W103" s="5">
        <f>IF(V103&lt;&gt;"",VLOOKUP(V103,$B$111:$C$174,2,FALSE)*V$72,"")</f>
      </c>
      <c r="X103" s="3" t="s">
        <v>101</v>
      </c>
      <c r="Y103" s="5">
        <f>IF(X103&lt;&gt;"",VLOOKUP(X103,$B$111:$C$174,2,FALSE)*X$72,"")</f>
      </c>
      <c r="Z103" s="3" t="s">
        <v>101</v>
      </c>
      <c r="AA103" s="5">
        <f>IF(Z103&lt;&gt;"",VLOOKUP(Z103,$B$111:$C$174,2,FALSE)*Z$72,"")</f>
      </c>
      <c r="AB103" s="5">
        <f>SUM(G103,I103,K103,M103,O103,Q103,S103,W103,Y103,AA103,U103)</f>
        <v>0</v>
      </c>
    </row>
    <row r="104" spans="2:28" ht="13.5" customHeight="1">
      <c r="B104" s="2" t="s">
        <v>92</v>
      </c>
      <c r="C104" s="2" t="s">
        <v>8</v>
      </c>
      <c r="D104" s="2">
        <v>173</v>
      </c>
      <c r="E104" s="2" t="s">
        <v>5</v>
      </c>
      <c r="F104" s="3" t="s">
        <v>101</v>
      </c>
      <c r="G104" s="5">
        <f>IF(F104&lt;&gt;"",VLOOKUP(F104,$B$111:$C$174,2,FALSE)*F$72,"")</f>
      </c>
      <c r="H104" s="3" t="s">
        <v>101</v>
      </c>
      <c r="I104" s="5">
        <f>IF(H104&lt;&gt;"",VLOOKUP(H104,$B$111:$C$174,2,FALSE)*H$72,"")</f>
      </c>
      <c r="J104" s="3" t="s">
        <v>101</v>
      </c>
      <c r="K104" s="5">
        <f>IF(J104&lt;&gt;"",VLOOKUP(J104,$B$111:$C$174,2,FALSE)*J$72,"")</f>
      </c>
      <c r="L104" s="3" t="s">
        <v>101</v>
      </c>
      <c r="M104" s="5">
        <f>IF(L104&lt;&gt;"",VLOOKUP(L104,$B$111:$C$174,2,FALSE)*L$72,"")</f>
      </c>
      <c r="N104" s="3" t="s">
        <v>101</v>
      </c>
      <c r="O104" s="5">
        <f>IF(N104&lt;&gt;"",VLOOKUP(N104,$B$111:$C$174,2,FALSE)*N$72,"")</f>
      </c>
      <c r="P104" s="3" t="s">
        <v>97</v>
      </c>
      <c r="Q104" s="5">
        <f>IF(P104&lt;&gt;"",VLOOKUP(P104,$B$111:$C$174,2,FALSE)*P$72,"")</f>
        <v>0</v>
      </c>
      <c r="R104" s="3" t="s">
        <v>97</v>
      </c>
      <c r="S104" s="5">
        <f>IF(R104&lt;&gt;"",VLOOKUP(R104,$B$111:$C$174,2,FALSE)*R$72,"")</f>
        <v>0</v>
      </c>
      <c r="T104" s="3" t="s">
        <v>101</v>
      </c>
      <c r="U104" s="5">
        <f>IF(T104&lt;&gt;"",VLOOKUP(T104,$B$111:$C$174,2,FALSE)*T$72,"")</f>
      </c>
      <c r="V104" s="3" t="s">
        <v>101</v>
      </c>
      <c r="W104" s="5">
        <f>IF(V104&lt;&gt;"",VLOOKUP(V104,$B$111:$C$174,2,FALSE)*V$72,"")</f>
      </c>
      <c r="X104" s="3" t="s">
        <v>101</v>
      </c>
      <c r="Y104" s="5">
        <f>IF(X104&lt;&gt;"",VLOOKUP(X104,$B$111:$C$174,2,FALSE)*X$72,"")</f>
      </c>
      <c r="Z104" s="3" t="s">
        <v>101</v>
      </c>
      <c r="AA104" s="5">
        <f>IF(Z104&lt;&gt;"",VLOOKUP(Z104,$B$111:$C$174,2,FALSE)*Z$72,"")</f>
      </c>
      <c r="AB104" s="5">
        <f>SUM(G104,I104,K104,M104,O104,Q104,S104,W104,Y104,AA104,U104)</f>
        <v>0</v>
      </c>
    </row>
    <row r="105" spans="2:28" ht="12.75">
      <c r="B105" s="2" t="s">
        <v>93</v>
      </c>
      <c r="C105" s="2" t="s">
        <v>28</v>
      </c>
      <c r="D105" s="2">
        <v>174</v>
      </c>
      <c r="E105" s="2" t="s">
        <v>5</v>
      </c>
      <c r="F105" s="3" t="s">
        <v>101</v>
      </c>
      <c r="G105" s="5">
        <f>IF(F105&lt;&gt;"",VLOOKUP(F105,$B$111:$C$174,2,FALSE)*F$72,"")</f>
      </c>
      <c r="H105" s="3" t="s">
        <v>101</v>
      </c>
      <c r="I105" s="5">
        <f>IF(H105&lt;&gt;"",VLOOKUP(H105,$B$111:$C$174,2,FALSE)*H$72,"")</f>
      </c>
      <c r="J105" s="3" t="s">
        <v>101</v>
      </c>
      <c r="K105" s="5">
        <f>IF(J105&lt;&gt;"",VLOOKUP(J105,$B$111:$C$174,2,FALSE)*J$72,"")</f>
      </c>
      <c r="L105" s="3" t="s">
        <v>101</v>
      </c>
      <c r="M105" s="5">
        <f>IF(L105&lt;&gt;"",VLOOKUP(L105,$B$111:$C$174,2,FALSE)*L$72,"")</f>
      </c>
      <c r="N105" s="3" t="s">
        <v>101</v>
      </c>
      <c r="O105" s="5">
        <f>IF(N105&lt;&gt;"",VLOOKUP(N105,$B$111:$C$174,2,FALSE)*N$72,"")</f>
      </c>
      <c r="P105" s="3" t="s">
        <v>101</v>
      </c>
      <c r="Q105" s="5">
        <f>IF(P105&lt;&gt;"",VLOOKUP(P105,$B$111:$C$174,2,FALSE)*P$72,"")</f>
      </c>
      <c r="R105" s="3" t="s">
        <v>101</v>
      </c>
      <c r="S105" s="5">
        <f>IF(R105&lt;&gt;"",VLOOKUP(R105,$B$111:$C$174,2,FALSE)*R$72,"")</f>
      </c>
      <c r="T105" s="3" t="s">
        <v>101</v>
      </c>
      <c r="U105" s="5">
        <f>IF(T105&lt;&gt;"",VLOOKUP(T105,$B$111:$C$174,2,FALSE)*T$72,"")</f>
      </c>
      <c r="V105" s="3" t="s">
        <v>101</v>
      </c>
      <c r="W105" s="5">
        <f>IF(V105&lt;&gt;"",VLOOKUP(V105,$B$111:$C$174,2,FALSE)*V$72,"")</f>
      </c>
      <c r="X105" s="3" t="s">
        <v>101</v>
      </c>
      <c r="Y105" s="5">
        <f>IF(X105&lt;&gt;"",VLOOKUP(X105,$B$111:$C$174,2,FALSE)*X$72,"")</f>
      </c>
      <c r="Z105" s="3" t="s">
        <v>101</v>
      </c>
      <c r="AA105" s="5">
        <f>IF(Z105&lt;&gt;"",VLOOKUP(Z105,$B$111:$C$174,2,FALSE)*Z$72,"")</f>
      </c>
      <c r="AB105" s="5">
        <f>SUM(G105,I105,K105,M105,O105,Q105,S105,W105,Y105,AA105,U105)</f>
        <v>0</v>
      </c>
    </row>
    <row r="106" spans="2:28" ht="12.75">
      <c r="B106" s="2" t="s">
        <v>94</v>
      </c>
      <c r="C106" s="2" t="s">
        <v>16</v>
      </c>
      <c r="D106" s="2">
        <v>176</v>
      </c>
      <c r="E106" s="2" t="s">
        <v>5</v>
      </c>
      <c r="F106" s="3" t="s">
        <v>101</v>
      </c>
      <c r="G106" s="5">
        <f>IF(F106&lt;&gt;"",VLOOKUP(F106,$B$111:$C$174,2,FALSE)*F$72,"")</f>
      </c>
      <c r="H106" s="3" t="s">
        <v>101</v>
      </c>
      <c r="I106" s="5">
        <f>IF(H106&lt;&gt;"",VLOOKUP(H106,$B$111:$C$174,2,FALSE)*H$72,"")</f>
      </c>
      <c r="J106" s="3" t="s">
        <v>101</v>
      </c>
      <c r="K106" s="5">
        <f>IF(J106&lt;&gt;"",VLOOKUP(J106,$B$111:$C$174,2,FALSE)*J$72,"")</f>
      </c>
      <c r="L106" s="3" t="s">
        <v>101</v>
      </c>
      <c r="M106" s="5">
        <f>IF(L106&lt;&gt;"",VLOOKUP(L106,$B$111:$C$174,2,FALSE)*L$72,"")</f>
      </c>
      <c r="N106" s="3" t="s">
        <v>101</v>
      </c>
      <c r="O106" s="5">
        <f>IF(N106&lt;&gt;"",VLOOKUP(N106,$B$111:$C$174,2,FALSE)*N$72,"")</f>
      </c>
      <c r="P106" s="3" t="s">
        <v>101</v>
      </c>
      <c r="Q106" s="5">
        <f>IF(P106&lt;&gt;"",VLOOKUP(P106,$B$111:$C$174,2,FALSE)*P$72,"")</f>
      </c>
      <c r="R106" s="3" t="s">
        <v>101</v>
      </c>
      <c r="S106" s="5">
        <f>IF(R106&lt;&gt;"",VLOOKUP(R106,$B$111:$C$174,2,FALSE)*R$72,"")</f>
      </c>
      <c r="T106" s="3" t="s">
        <v>101</v>
      </c>
      <c r="U106" s="5">
        <f>IF(T106&lt;&gt;"",VLOOKUP(T106,$B$111:$C$174,2,FALSE)*T$72,"")</f>
      </c>
      <c r="V106" s="3" t="s">
        <v>101</v>
      </c>
      <c r="W106" s="5">
        <f>IF(V106&lt;&gt;"",VLOOKUP(V106,$B$111:$C$174,2,FALSE)*V$72,"")</f>
      </c>
      <c r="X106" s="3" t="s">
        <v>101</v>
      </c>
      <c r="Y106" s="5">
        <f>IF(X106&lt;&gt;"",VLOOKUP(X106,$B$111:$C$174,2,FALSE)*X$72,"")</f>
      </c>
      <c r="Z106" s="3" t="s">
        <v>101</v>
      </c>
      <c r="AA106" s="5">
        <f>IF(Z106&lt;&gt;"",VLOOKUP(Z106,$B$111:$C$174,2,FALSE)*Z$72,"")</f>
      </c>
      <c r="AB106" s="5">
        <f>SUM(G106,I106,K106,M106,O106,Q106,S106,W106,Y106,AA106,U106)</f>
        <v>0</v>
      </c>
    </row>
    <row r="107" spans="2:28" ht="12.75">
      <c r="B107" s="2" t="s">
        <v>95</v>
      </c>
      <c r="C107" s="2" t="s">
        <v>20</v>
      </c>
      <c r="D107" s="2">
        <v>177</v>
      </c>
      <c r="E107" s="2" t="s">
        <v>5</v>
      </c>
      <c r="F107" s="3" t="s">
        <v>101</v>
      </c>
      <c r="G107" s="5">
        <f>IF(F107&lt;&gt;"",VLOOKUP(F107,$B$111:$C$174,2,FALSE)*F$72,"")</f>
      </c>
      <c r="H107" s="3" t="s">
        <v>101</v>
      </c>
      <c r="I107" s="5">
        <f>IF(H107&lt;&gt;"",VLOOKUP(H107,$B$111:$C$174,2,FALSE)*H$72,"")</f>
      </c>
      <c r="J107" s="3" t="s">
        <v>101</v>
      </c>
      <c r="K107" s="5">
        <f>IF(J107&lt;&gt;"",VLOOKUP(J107,$B$111:$C$174,2,FALSE)*J$72,"")</f>
      </c>
      <c r="L107" s="3" t="s">
        <v>101</v>
      </c>
      <c r="M107" s="5">
        <f>IF(L107&lt;&gt;"",VLOOKUP(L107,$B$111:$C$174,2,FALSE)*L$72,"")</f>
      </c>
      <c r="N107" s="3" t="s">
        <v>101</v>
      </c>
      <c r="O107" s="5">
        <f>IF(N107&lt;&gt;"",VLOOKUP(N107,$B$111:$C$174,2,FALSE)*N$72,"")</f>
      </c>
      <c r="P107" s="3" t="s">
        <v>101</v>
      </c>
      <c r="Q107" s="5">
        <f>IF(P107&lt;&gt;"",VLOOKUP(P107,$B$111:$C$174,2,FALSE)*P$72,"")</f>
      </c>
      <c r="R107" s="3" t="s">
        <v>101</v>
      </c>
      <c r="S107" s="5">
        <f>IF(R107&lt;&gt;"",VLOOKUP(R107,$B$111:$C$174,2,FALSE)*R$72,"")</f>
      </c>
      <c r="T107" s="3" t="s">
        <v>101</v>
      </c>
      <c r="U107" s="5">
        <f>IF(T107&lt;&gt;"",VLOOKUP(T107,$B$111:$C$174,2,FALSE)*T$72,"")</f>
      </c>
      <c r="V107" s="3" t="s">
        <v>101</v>
      </c>
      <c r="W107" s="5">
        <f>IF(V107&lt;&gt;"",VLOOKUP(V107,$B$111:$C$174,2,FALSE)*V$72,"")</f>
      </c>
      <c r="X107" s="3" t="s">
        <v>101</v>
      </c>
      <c r="Y107" s="5">
        <f>IF(X107&lt;&gt;"",VLOOKUP(X107,$B$111:$C$174,2,FALSE)*X$72,"")</f>
      </c>
      <c r="Z107" s="3" t="s">
        <v>101</v>
      </c>
      <c r="AA107" s="5">
        <f>IF(Z107&lt;&gt;"",VLOOKUP(Z107,$B$111:$C$174,2,FALSE)*Z$72,"")</f>
      </c>
      <c r="AB107" s="5">
        <f>SUM(G107,I107,K107,M107,O107,Q107,S107,W107,Y107,AA107,U107)</f>
        <v>0</v>
      </c>
    </row>
    <row r="108" spans="2:28" ht="12.75">
      <c r="B108" s="2" t="s">
        <v>96</v>
      </c>
      <c r="C108" s="2" t="s">
        <v>57</v>
      </c>
      <c r="D108" s="2">
        <v>194</v>
      </c>
      <c r="E108" s="2" t="s">
        <v>6</v>
      </c>
      <c r="F108" s="3" t="s">
        <v>101</v>
      </c>
      <c r="G108" s="5">
        <f>IF(F108&lt;&gt;"",VLOOKUP(F108,$B$111:$C$174,2,FALSE)*F$72,"")</f>
      </c>
      <c r="H108" s="3" t="s">
        <v>101</v>
      </c>
      <c r="I108" s="5">
        <f>IF(H108&lt;&gt;"",VLOOKUP(H108,$B$111:$C$174,2,FALSE)*H$72,"")</f>
      </c>
      <c r="J108" s="3" t="s">
        <v>101</v>
      </c>
      <c r="K108" s="5">
        <f>IF(J108&lt;&gt;"",VLOOKUP(J108,$B$111:$C$174,2,FALSE)*J$72,"")</f>
      </c>
      <c r="L108" s="3" t="s">
        <v>101</v>
      </c>
      <c r="M108" s="5">
        <f>IF(L108&lt;&gt;"",VLOOKUP(L108,$B$111:$C$174,2,FALSE)*L$72,"")</f>
      </c>
      <c r="N108" s="3" t="s">
        <v>97</v>
      </c>
      <c r="O108" s="5">
        <f>IF(N108&lt;&gt;"",VLOOKUP(N108,$B$111:$C$174,2,FALSE)*N$72,"")</f>
        <v>0</v>
      </c>
      <c r="P108" s="3" t="s">
        <v>101</v>
      </c>
      <c r="Q108" s="5">
        <f>IF(P108&lt;&gt;"",VLOOKUP(P108,$B$111:$C$174,2,FALSE)*P$72,"")</f>
      </c>
      <c r="R108" s="3" t="s">
        <v>101</v>
      </c>
      <c r="S108" s="5">
        <f>IF(R108&lt;&gt;"",VLOOKUP(R108,$B$111:$C$174,2,FALSE)*R$72,"")</f>
      </c>
      <c r="T108" s="3" t="s">
        <v>97</v>
      </c>
      <c r="U108" s="5">
        <f>IF(T108&lt;&gt;"",VLOOKUP(T108,$B$111:$C$174,2,FALSE)*T$72,"")</f>
        <v>0</v>
      </c>
      <c r="V108" s="3" t="s">
        <v>97</v>
      </c>
      <c r="W108" s="5">
        <f>IF(V108&lt;&gt;"",VLOOKUP(V108,$B$111:$C$174,2,FALSE)*V$72,"")</f>
        <v>0</v>
      </c>
      <c r="X108" s="3" t="s">
        <v>101</v>
      </c>
      <c r="Y108" s="5">
        <f>IF(X108&lt;&gt;"",VLOOKUP(X108,$B$111:$C$174,2,FALSE)*X$72,"")</f>
      </c>
      <c r="Z108" s="3" t="s">
        <v>101</v>
      </c>
      <c r="AA108" s="5">
        <f>IF(Z108&lt;&gt;"",VLOOKUP(Z108,$B$111:$C$174,2,FALSE)*Z$72,"")</f>
      </c>
      <c r="AB108" s="5">
        <f>SUM(G108,I108,K108,M108,O108,Q108,S108,W108,Y108,AA108,U108)</f>
        <v>0</v>
      </c>
    </row>
    <row r="109" spans="2:28" ht="12.75">
      <c r="B109" s="2" t="s">
        <v>104</v>
      </c>
      <c r="C109" s="2" t="s">
        <v>202</v>
      </c>
      <c r="D109" s="2">
        <v>191</v>
      </c>
      <c r="E109" s="2" t="s">
        <v>5</v>
      </c>
      <c r="F109" s="3" t="s">
        <v>101</v>
      </c>
      <c r="G109" s="5">
        <f>IF(F109&lt;&gt;"",VLOOKUP(F109,$B$111:$C$174,2,FALSE)*F$72,"")</f>
      </c>
      <c r="H109" s="3" t="s">
        <v>134</v>
      </c>
      <c r="I109" s="5">
        <f>IF(H109&lt;&gt;"",VLOOKUP(H109,$B$111:$C$174,2,FALSE)*H$72,"")</f>
        <v>0</v>
      </c>
      <c r="J109" s="3" t="s">
        <v>101</v>
      </c>
      <c r="K109" s="5">
        <f>IF(J109&lt;&gt;"",VLOOKUP(J109,$B$111:$C$174,2,FALSE)*J$72,"")</f>
      </c>
      <c r="L109" s="3" t="s">
        <v>101</v>
      </c>
      <c r="M109" s="5">
        <f>IF(L109&lt;&gt;"",VLOOKUP(L109,$B$111:$C$174,2,FALSE)*L$72,"")</f>
      </c>
      <c r="N109" s="3" t="s">
        <v>101</v>
      </c>
      <c r="O109" s="5">
        <f>IF(N109&lt;&gt;"",VLOOKUP(N109,$B$111:$C$174,2,FALSE)*N$72,"")</f>
      </c>
      <c r="P109" s="3" t="s">
        <v>101</v>
      </c>
      <c r="Q109" s="5">
        <f>IF(P109&lt;&gt;"",VLOOKUP(P109,$B$111:$C$174,2,FALSE)*P$72,"")</f>
      </c>
      <c r="R109" s="3" t="s">
        <v>101</v>
      </c>
      <c r="S109" s="5">
        <f>IF(R109&lt;&gt;"",VLOOKUP(R109,$B$111:$C$174,2,FALSE)*R$72,"")</f>
      </c>
      <c r="T109" s="3" t="s">
        <v>101</v>
      </c>
      <c r="U109" s="5">
        <f>IF(T109&lt;&gt;"",VLOOKUP(T109,$B$111:$C$174,2,FALSE)*T$72,"")</f>
      </c>
      <c r="V109" s="3" t="s">
        <v>101</v>
      </c>
      <c r="W109" s="5">
        <f>IF(V109&lt;&gt;"",VLOOKUP(V109,$B$111:$C$174,2,FALSE)*V$72,"")</f>
      </c>
      <c r="X109" s="3" t="s">
        <v>101</v>
      </c>
      <c r="Y109" s="5">
        <f>IF(X109&lt;&gt;"",VLOOKUP(X109,$B$111:$C$174,2,FALSE)*X$72,"")</f>
      </c>
      <c r="Z109" s="3" t="s">
        <v>101</v>
      </c>
      <c r="AA109" s="5">
        <f>IF(Z109&lt;&gt;"",VLOOKUP(Z109,$B$111:$C$174,2,FALSE)*Z$72,"")</f>
      </c>
      <c r="AB109" s="5">
        <f>SUM(G109,I109,K109,M109,O109,Q109,S109,W109,Y109,AA109,U109)</f>
        <v>0</v>
      </c>
    </row>
    <row r="111" spans="2:4" ht="12.75">
      <c r="B111" s="2">
        <f>""</f>
      </c>
      <c r="C111" s="3">
        <f>""</f>
      </c>
      <c r="D111" s="4"/>
    </row>
    <row r="112" spans="2:5" ht="12.75">
      <c r="B112" s="2" t="s">
        <v>97</v>
      </c>
      <c r="C112" s="3">
        <v>0</v>
      </c>
      <c r="D112" s="18" t="s">
        <v>99</v>
      </c>
      <c r="E112" s="19"/>
    </row>
    <row r="113" spans="2:5" ht="12.75">
      <c r="B113" s="2" t="s">
        <v>98</v>
      </c>
      <c r="C113" s="3">
        <v>1</v>
      </c>
      <c r="D113" s="18" t="s">
        <v>100</v>
      </c>
      <c r="E113" s="19"/>
    </row>
    <row r="114" spans="2:5" ht="12.75">
      <c r="B114" s="2" t="s">
        <v>134</v>
      </c>
      <c r="C114" s="3">
        <v>0</v>
      </c>
      <c r="D114" s="18" t="s">
        <v>135</v>
      </c>
      <c r="E114" s="19"/>
    </row>
    <row r="115" spans="2:4" ht="12.75">
      <c r="B115" s="2" t="s">
        <v>62</v>
      </c>
      <c r="C115" s="3">
        <v>21</v>
      </c>
      <c r="D115" s="4"/>
    </row>
    <row r="116" spans="2:4" ht="12.75">
      <c r="B116" s="2" t="s">
        <v>63</v>
      </c>
      <c r="C116" s="3">
        <v>16</v>
      </c>
      <c r="D116" s="4"/>
    </row>
    <row r="117" spans="2:4" ht="12.75">
      <c r="B117" s="2" t="s">
        <v>64</v>
      </c>
      <c r="C117" s="3">
        <v>13</v>
      </c>
      <c r="D117" s="4"/>
    </row>
    <row r="118" spans="2:4" ht="12.75">
      <c r="B118" s="2" t="s">
        <v>65</v>
      </c>
      <c r="C118" s="3">
        <v>11</v>
      </c>
      <c r="D118" s="4"/>
    </row>
    <row r="119" spans="2:4" ht="12.75">
      <c r="B119" s="2" t="s">
        <v>66</v>
      </c>
      <c r="C119" s="3">
        <v>9</v>
      </c>
      <c r="D119" s="4"/>
    </row>
    <row r="120" spans="2:4" ht="12.75">
      <c r="B120" s="2" t="s">
        <v>67</v>
      </c>
      <c r="C120" s="3">
        <v>7</v>
      </c>
      <c r="D120" s="4"/>
    </row>
    <row r="121" spans="2:4" ht="12.75">
      <c r="B121" s="2" t="s">
        <v>68</v>
      </c>
      <c r="C121" s="3">
        <v>5</v>
      </c>
      <c r="D121" s="4"/>
    </row>
    <row r="122" spans="2:4" ht="12.75">
      <c r="B122" s="2" t="s">
        <v>69</v>
      </c>
      <c r="C122" s="3">
        <v>4</v>
      </c>
      <c r="D122" s="4"/>
    </row>
    <row r="123" spans="2:4" ht="12.75">
      <c r="B123" s="2" t="s">
        <v>70</v>
      </c>
      <c r="C123" s="3">
        <v>3</v>
      </c>
      <c r="D123" s="4"/>
    </row>
    <row r="124" spans="2:4" ht="12.75">
      <c r="B124" s="2" t="s">
        <v>71</v>
      </c>
      <c r="C124" s="3">
        <v>2</v>
      </c>
      <c r="D124" s="4"/>
    </row>
    <row r="125" spans="2:4" ht="12.75">
      <c r="B125" s="2" t="s">
        <v>72</v>
      </c>
      <c r="C125" s="3">
        <v>1</v>
      </c>
      <c r="D125" s="4"/>
    </row>
    <row r="126" spans="2:4" ht="12.75">
      <c r="B126" s="2" t="s">
        <v>73</v>
      </c>
      <c r="C126" s="3">
        <v>1</v>
      </c>
      <c r="D126" s="4"/>
    </row>
    <row r="127" spans="2:4" ht="12.75">
      <c r="B127" s="2" t="s">
        <v>74</v>
      </c>
      <c r="C127" s="3">
        <v>1</v>
      </c>
      <c r="D127" s="4"/>
    </row>
    <row r="128" spans="2:4" ht="12.75">
      <c r="B128" s="2" t="s">
        <v>75</v>
      </c>
      <c r="C128" s="3">
        <v>1</v>
      </c>
      <c r="D128" s="4"/>
    </row>
    <row r="129" spans="2:4" ht="12.75">
      <c r="B129" s="2" t="s">
        <v>76</v>
      </c>
      <c r="C129" s="3">
        <v>1</v>
      </c>
      <c r="D129" s="4"/>
    </row>
    <row r="130" spans="2:4" ht="12.75">
      <c r="B130" s="2" t="s">
        <v>77</v>
      </c>
      <c r="C130" s="3">
        <v>1</v>
      </c>
      <c r="D130" s="4"/>
    </row>
    <row r="131" spans="2:4" ht="12.75">
      <c r="B131" s="2" t="s">
        <v>78</v>
      </c>
      <c r="C131" s="3">
        <v>1</v>
      </c>
      <c r="D131" s="4"/>
    </row>
    <row r="132" spans="2:4" ht="12.75">
      <c r="B132" s="2" t="s">
        <v>79</v>
      </c>
      <c r="C132" s="3">
        <v>1</v>
      </c>
      <c r="D132" s="4"/>
    </row>
    <row r="133" spans="2:4" ht="12.75">
      <c r="B133" s="2" t="s">
        <v>80</v>
      </c>
      <c r="C133" s="3">
        <v>1</v>
      </c>
      <c r="D133" s="4"/>
    </row>
    <row r="134" spans="2:4" ht="12.75">
      <c r="B134" s="2" t="s">
        <v>81</v>
      </c>
      <c r="C134" s="3">
        <v>1</v>
      </c>
      <c r="D134" s="4"/>
    </row>
    <row r="135" spans="2:4" ht="12.75">
      <c r="B135" s="2" t="s">
        <v>82</v>
      </c>
      <c r="C135" s="3">
        <v>1</v>
      </c>
      <c r="D135" s="4"/>
    </row>
    <row r="136" spans="2:4" ht="12.75">
      <c r="B136" s="2" t="s">
        <v>83</v>
      </c>
      <c r="C136" s="3">
        <v>1</v>
      </c>
      <c r="D136" s="4"/>
    </row>
    <row r="137" spans="2:4" ht="12.75">
      <c r="B137" s="2" t="s">
        <v>84</v>
      </c>
      <c r="C137" s="3">
        <v>1</v>
      </c>
      <c r="D137" s="4"/>
    </row>
    <row r="138" spans="2:4" ht="12.75">
      <c r="B138" s="2" t="s">
        <v>85</v>
      </c>
      <c r="C138" s="3">
        <v>1</v>
      </c>
      <c r="D138" s="4"/>
    </row>
    <row r="139" spans="2:4" ht="12.75">
      <c r="B139" s="2" t="s">
        <v>86</v>
      </c>
      <c r="C139" s="3">
        <v>1</v>
      </c>
      <c r="D139" s="4"/>
    </row>
    <row r="140" spans="2:4" ht="12.75">
      <c r="B140" s="2" t="s">
        <v>87</v>
      </c>
      <c r="C140" s="3">
        <v>1</v>
      </c>
      <c r="D140" s="4"/>
    </row>
    <row r="141" spans="2:4" ht="12.75">
      <c r="B141" s="2" t="s">
        <v>88</v>
      </c>
      <c r="C141" s="3">
        <v>1</v>
      </c>
      <c r="D141" s="4"/>
    </row>
    <row r="142" spans="2:4" ht="12.75">
      <c r="B142" s="2" t="s">
        <v>89</v>
      </c>
      <c r="C142" s="3">
        <v>1</v>
      </c>
      <c r="D142" s="4"/>
    </row>
    <row r="143" spans="2:4" ht="12.75">
      <c r="B143" s="2" t="s">
        <v>90</v>
      </c>
      <c r="C143" s="3">
        <v>1</v>
      </c>
      <c r="D143" s="4"/>
    </row>
    <row r="144" spans="2:4" ht="12.75">
      <c r="B144" s="2" t="s">
        <v>91</v>
      </c>
      <c r="C144" s="3">
        <v>1</v>
      </c>
      <c r="D144" s="4"/>
    </row>
    <row r="145" spans="2:3" ht="12.75">
      <c r="B145" s="2" t="s">
        <v>92</v>
      </c>
      <c r="C145" s="3">
        <v>1</v>
      </c>
    </row>
    <row r="146" spans="2:3" ht="12.75">
      <c r="B146" s="2" t="s">
        <v>93</v>
      </c>
      <c r="C146" s="3">
        <v>1</v>
      </c>
    </row>
    <row r="147" spans="2:3" ht="12.75">
      <c r="B147" s="2" t="s">
        <v>94</v>
      </c>
      <c r="C147" s="3">
        <v>1</v>
      </c>
    </row>
    <row r="148" spans="2:3" ht="12.75">
      <c r="B148" s="2" t="s">
        <v>95</v>
      </c>
      <c r="C148" s="3">
        <v>1</v>
      </c>
    </row>
    <row r="149" spans="2:3" ht="12.75">
      <c r="B149" s="2" t="s">
        <v>96</v>
      </c>
      <c r="C149" s="3">
        <v>1</v>
      </c>
    </row>
    <row r="150" spans="2:3" ht="12.75">
      <c r="B150" s="2" t="s">
        <v>104</v>
      </c>
      <c r="C150" s="3">
        <v>1</v>
      </c>
    </row>
    <row r="151" spans="2:3" ht="12.75">
      <c r="B151" s="2" t="s">
        <v>105</v>
      </c>
      <c r="C151" s="3">
        <v>1</v>
      </c>
    </row>
    <row r="152" spans="2:3" ht="12.75">
      <c r="B152" s="2" t="s">
        <v>106</v>
      </c>
      <c r="C152" s="3">
        <v>1</v>
      </c>
    </row>
    <row r="153" spans="2:3" ht="12.75">
      <c r="B153" s="2" t="s">
        <v>107</v>
      </c>
      <c r="C153" s="3">
        <v>1</v>
      </c>
    </row>
    <row r="154" spans="2:3" ht="12.75">
      <c r="B154" s="2" t="s">
        <v>108</v>
      </c>
      <c r="C154" s="3">
        <v>1</v>
      </c>
    </row>
    <row r="155" spans="2:3" ht="12.75">
      <c r="B155" s="2" t="s">
        <v>109</v>
      </c>
      <c r="C155" s="3">
        <v>1</v>
      </c>
    </row>
    <row r="156" spans="2:3" ht="12.75">
      <c r="B156" s="2" t="s">
        <v>110</v>
      </c>
      <c r="C156" s="3">
        <v>1</v>
      </c>
    </row>
    <row r="157" spans="2:3" ht="12.75">
      <c r="B157" s="2" t="s">
        <v>111</v>
      </c>
      <c r="C157" s="3">
        <v>1</v>
      </c>
    </row>
    <row r="158" spans="2:3" ht="12.75">
      <c r="B158" s="2" t="s">
        <v>112</v>
      </c>
      <c r="C158" s="3">
        <v>1</v>
      </c>
    </row>
    <row r="159" spans="2:3" ht="12.75">
      <c r="B159" s="2" t="s">
        <v>113</v>
      </c>
      <c r="C159" s="3">
        <v>1</v>
      </c>
    </row>
    <row r="160" spans="2:3" ht="12.75">
      <c r="B160" s="2" t="s">
        <v>114</v>
      </c>
      <c r="C160" s="3">
        <v>1</v>
      </c>
    </row>
    <row r="161" spans="2:3" ht="12.75">
      <c r="B161" s="2" t="s">
        <v>115</v>
      </c>
      <c r="C161" s="3">
        <v>1</v>
      </c>
    </row>
    <row r="162" spans="2:3" ht="12.75">
      <c r="B162" s="2" t="s">
        <v>116</v>
      </c>
      <c r="C162" s="3">
        <v>1</v>
      </c>
    </row>
    <row r="163" spans="2:3" ht="12.75">
      <c r="B163" s="2" t="s">
        <v>117</v>
      </c>
      <c r="C163" s="3">
        <v>1</v>
      </c>
    </row>
    <row r="164" spans="2:3" ht="12.75">
      <c r="B164" s="2" t="s">
        <v>118</v>
      </c>
      <c r="C164" s="3">
        <v>1</v>
      </c>
    </row>
    <row r="165" spans="2:3" ht="12.75">
      <c r="B165" s="2" t="s">
        <v>119</v>
      </c>
      <c r="C165" s="3">
        <v>1</v>
      </c>
    </row>
    <row r="166" spans="2:3" ht="12.75">
      <c r="B166" s="2" t="s">
        <v>120</v>
      </c>
      <c r="C166" s="3">
        <v>1</v>
      </c>
    </row>
    <row r="167" spans="2:3" ht="12.75">
      <c r="B167" s="2" t="s">
        <v>121</v>
      </c>
      <c r="C167" s="3">
        <v>1</v>
      </c>
    </row>
    <row r="168" spans="2:3" ht="12.75">
      <c r="B168" s="2" t="s">
        <v>122</v>
      </c>
      <c r="C168" s="3">
        <v>1</v>
      </c>
    </row>
    <row r="169" spans="2:3" ht="12.75">
      <c r="B169" s="2" t="s">
        <v>123</v>
      </c>
      <c r="C169" s="3">
        <v>1</v>
      </c>
    </row>
    <row r="170" spans="2:3" ht="12.75">
      <c r="B170" s="2" t="s">
        <v>124</v>
      </c>
      <c r="C170" s="3">
        <v>1</v>
      </c>
    </row>
    <row r="171" spans="2:3" ht="12.75">
      <c r="B171" s="2" t="s">
        <v>125</v>
      </c>
      <c r="C171" s="3">
        <v>1</v>
      </c>
    </row>
    <row r="172" spans="2:3" ht="12.75">
      <c r="B172" s="2" t="s">
        <v>126</v>
      </c>
      <c r="C172" s="3">
        <v>1</v>
      </c>
    </row>
    <row r="173" spans="2:3" ht="12.75">
      <c r="B173" s="2" t="s">
        <v>127</v>
      </c>
      <c r="C173" s="3">
        <v>1</v>
      </c>
    </row>
    <row r="174" spans="2:3" ht="12.75">
      <c r="B174" s="2" t="s">
        <v>128</v>
      </c>
      <c r="C174" s="3">
        <v>1</v>
      </c>
    </row>
  </sheetData>
  <sheetProtection/>
  <mergeCells count="144">
    <mergeCell ref="T73:U73"/>
    <mergeCell ref="T4:W4"/>
    <mergeCell ref="T23:W23"/>
    <mergeCell ref="T52:W52"/>
    <mergeCell ref="T71:W71"/>
    <mergeCell ref="T6:U6"/>
    <mergeCell ref="T24:U24"/>
    <mergeCell ref="T25:U25"/>
    <mergeCell ref="V54:W54"/>
    <mergeCell ref="V72:W72"/>
    <mergeCell ref="C5:E5"/>
    <mergeCell ref="F5:G5"/>
    <mergeCell ref="H5:I5"/>
    <mergeCell ref="X5:Y5"/>
    <mergeCell ref="P6:Q6"/>
    <mergeCell ref="R6:S6"/>
    <mergeCell ref="X6:Y6"/>
    <mergeCell ref="F6:G6"/>
    <mergeCell ref="V5:W5"/>
    <mergeCell ref="Z5:AA5"/>
    <mergeCell ref="J5:K5"/>
    <mergeCell ref="N5:O5"/>
    <mergeCell ref="X4:Y4"/>
    <mergeCell ref="J4:K4"/>
    <mergeCell ref="N4:O4"/>
    <mergeCell ref="L4:M4"/>
    <mergeCell ref="T5:U5"/>
    <mergeCell ref="L5:M5"/>
    <mergeCell ref="X23:Y23"/>
    <mergeCell ref="D6:E6"/>
    <mergeCell ref="Z4:AA4"/>
    <mergeCell ref="P4:S4"/>
    <mergeCell ref="AB4:AB6"/>
    <mergeCell ref="Z6:AA6"/>
    <mergeCell ref="P5:Q5"/>
    <mergeCell ref="R5:S5"/>
    <mergeCell ref="F4:G4"/>
    <mergeCell ref="C4:E4"/>
    <mergeCell ref="H24:I24"/>
    <mergeCell ref="H25:I25"/>
    <mergeCell ref="J23:K23"/>
    <mergeCell ref="N6:O6"/>
    <mergeCell ref="P53:Q53"/>
    <mergeCell ref="N25:O25"/>
    <mergeCell ref="H6:I6"/>
    <mergeCell ref="H52:I52"/>
    <mergeCell ref="J52:K52"/>
    <mergeCell ref="N52:O52"/>
    <mergeCell ref="C2:AB2"/>
    <mergeCell ref="C23:E23"/>
    <mergeCell ref="AB23:AB25"/>
    <mergeCell ref="C52:E52"/>
    <mergeCell ref="AB52:AB54"/>
    <mergeCell ref="N24:O24"/>
    <mergeCell ref="H23:I23"/>
    <mergeCell ref="H4:I4"/>
    <mergeCell ref="X54:Y54"/>
    <mergeCell ref="V53:W53"/>
    <mergeCell ref="AB71:AB73"/>
    <mergeCell ref="J71:K71"/>
    <mergeCell ref="C71:E71"/>
    <mergeCell ref="F71:G71"/>
    <mergeCell ref="N71:O71"/>
    <mergeCell ref="X72:Y72"/>
    <mergeCell ref="X73:Y73"/>
    <mergeCell ref="Z72:AA72"/>
    <mergeCell ref="L71:M71"/>
    <mergeCell ref="T72:U72"/>
    <mergeCell ref="D114:E114"/>
    <mergeCell ref="D112:E112"/>
    <mergeCell ref="F23:G23"/>
    <mergeCell ref="D25:E25"/>
    <mergeCell ref="F25:G25"/>
    <mergeCell ref="D73:E73"/>
    <mergeCell ref="F73:G73"/>
    <mergeCell ref="C24:E24"/>
    <mergeCell ref="F24:G24"/>
    <mergeCell ref="F52:G52"/>
    <mergeCell ref="R72:S72"/>
    <mergeCell ref="R73:S73"/>
    <mergeCell ref="C72:E72"/>
    <mergeCell ref="C53:E53"/>
    <mergeCell ref="F53:G53"/>
    <mergeCell ref="N54:O54"/>
    <mergeCell ref="N53:O53"/>
    <mergeCell ref="R53:S53"/>
    <mergeCell ref="H53:I53"/>
    <mergeCell ref="J53:K53"/>
    <mergeCell ref="D113:E113"/>
    <mergeCell ref="H71:I71"/>
    <mergeCell ref="D54:E54"/>
    <mergeCell ref="F54:G54"/>
    <mergeCell ref="H54:I54"/>
    <mergeCell ref="P72:Q72"/>
    <mergeCell ref="P54:Q54"/>
    <mergeCell ref="F72:G72"/>
    <mergeCell ref="J73:K73"/>
    <mergeCell ref="L72:M72"/>
    <mergeCell ref="Z23:AA23"/>
    <mergeCell ref="X24:Y24"/>
    <mergeCell ref="P23:S23"/>
    <mergeCell ref="J24:K24"/>
    <mergeCell ref="P24:Q24"/>
    <mergeCell ref="R25:S25"/>
    <mergeCell ref="X25:Y25"/>
    <mergeCell ref="J25:K25"/>
    <mergeCell ref="V24:W24"/>
    <mergeCell ref="V25:W25"/>
    <mergeCell ref="P52:S52"/>
    <mergeCell ref="R54:S54"/>
    <mergeCell ref="P25:Q25"/>
    <mergeCell ref="T53:U53"/>
    <mergeCell ref="T54:U54"/>
    <mergeCell ref="Z25:AA25"/>
    <mergeCell ref="R24:S24"/>
    <mergeCell ref="Z24:AA24"/>
    <mergeCell ref="Z53:AA53"/>
    <mergeCell ref="X71:Y71"/>
    <mergeCell ref="Z71:AA71"/>
    <mergeCell ref="P71:S71"/>
    <mergeCell ref="Z54:AA54"/>
    <mergeCell ref="Z52:AA52"/>
    <mergeCell ref="X52:Y52"/>
    <mergeCell ref="X53:Y53"/>
    <mergeCell ref="Z73:AA73"/>
    <mergeCell ref="H73:I73"/>
    <mergeCell ref="N73:O73"/>
    <mergeCell ref="V73:W73"/>
    <mergeCell ref="L53:M53"/>
    <mergeCell ref="L54:M54"/>
    <mergeCell ref="H72:I72"/>
    <mergeCell ref="J72:K72"/>
    <mergeCell ref="N72:O72"/>
    <mergeCell ref="P73:Q73"/>
    <mergeCell ref="L73:M73"/>
    <mergeCell ref="V6:W6"/>
    <mergeCell ref="L24:M24"/>
    <mergeCell ref="L25:M25"/>
    <mergeCell ref="N23:O23"/>
    <mergeCell ref="J54:K54"/>
    <mergeCell ref="L6:M6"/>
    <mergeCell ref="J6:K6"/>
    <mergeCell ref="L23:M23"/>
    <mergeCell ref="L52:M52"/>
  </mergeCells>
  <dataValidations count="1">
    <dataValidation type="list" allowBlank="1" showInputMessage="1" showErrorMessage="1" sqref="N74:N109 F26:F50 H55:H69 F55:F69 H26:H50 J26:J50 J55:J69 H7:H21 F7:F21 J7:J21 L26:L50 L55:L69 L7:L21 X26:X50 X55:X69 Z55:Z69 Z26:Z50 L74:L109 X7:X21 N7:N21 N26:N50 N55:N69 V7:V21 Z7:Z21 P7:P21 R7:R21 V26:V50 P26:P50 R26:R50 V55:V69 P55:P69 R55:R69 H74:H109 F74:F109 J74:J109 Z74:Z109 X74:X109 P74:P109 V74:V109 R74:R109 T7:T21 T26:T50 T55:T69 T74:T109">
      <formula1>$B$111:$B$174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5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5.140625" style="1" bestFit="1" customWidth="1"/>
    <col min="3" max="3" width="25.421875" style="1" bestFit="1" customWidth="1"/>
    <col min="4" max="4" width="4.421875" style="1" bestFit="1" customWidth="1"/>
    <col min="5" max="5" width="27.28125" style="1" bestFit="1" customWidth="1"/>
    <col min="6" max="6" width="5.7109375" style="1" customWidth="1"/>
    <col min="7" max="7" width="8.57421875" style="1" customWidth="1"/>
    <col min="8" max="8" width="5.7109375" style="1" customWidth="1"/>
    <col min="9" max="9" width="8.57421875" style="1" customWidth="1"/>
    <col min="10" max="10" width="5.7109375" style="1" customWidth="1"/>
    <col min="11" max="11" width="8.57421875" style="1" customWidth="1"/>
    <col min="12" max="12" width="5.7109375" style="1" customWidth="1"/>
    <col min="13" max="13" width="8.57421875" style="1" customWidth="1"/>
    <col min="14" max="14" width="5.7109375" style="1" customWidth="1"/>
    <col min="15" max="15" width="8.57421875" style="1" customWidth="1"/>
    <col min="16" max="16" width="6.28125" style="1" bestFit="1" customWidth="1"/>
    <col min="17" max="16384" width="11.421875" style="1" customWidth="1"/>
  </cols>
  <sheetData>
    <row r="2" spans="3:16" ht="24" customHeight="1">
      <c r="C2" s="26" t="s">
        <v>151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4" spans="3:16" ht="30" customHeight="1">
      <c r="C4" s="26" t="s">
        <v>152</v>
      </c>
      <c r="D4" s="26"/>
      <c r="E4" s="26"/>
      <c r="F4" s="16" t="s">
        <v>148</v>
      </c>
      <c r="G4" s="16"/>
      <c r="H4" s="16" t="s">
        <v>148</v>
      </c>
      <c r="I4" s="16"/>
      <c r="J4" s="14" t="s">
        <v>209</v>
      </c>
      <c r="K4" s="15"/>
      <c r="L4" s="14" t="s">
        <v>148</v>
      </c>
      <c r="M4" s="17"/>
      <c r="N4" s="17"/>
      <c r="O4" s="15"/>
      <c r="P4" s="23" t="s">
        <v>2</v>
      </c>
    </row>
    <row r="5" spans="3:16" ht="15" customHeight="1">
      <c r="C5" s="20" t="s">
        <v>103</v>
      </c>
      <c r="D5" s="21"/>
      <c r="E5" s="22"/>
      <c r="F5" s="12">
        <v>1</v>
      </c>
      <c r="G5" s="13"/>
      <c r="H5" s="12">
        <v>1</v>
      </c>
      <c r="I5" s="13"/>
      <c r="J5" s="12">
        <v>1</v>
      </c>
      <c r="K5" s="13"/>
      <c r="L5" s="12">
        <v>1</v>
      </c>
      <c r="M5" s="13"/>
      <c r="N5" s="12">
        <v>1</v>
      </c>
      <c r="O5" s="13"/>
      <c r="P5" s="24"/>
    </row>
    <row r="6" spans="3:16" ht="18.75" customHeight="1">
      <c r="C6" s="2" t="s">
        <v>0</v>
      </c>
      <c r="D6" s="18" t="s">
        <v>1</v>
      </c>
      <c r="E6" s="19"/>
      <c r="F6" s="9">
        <v>42112</v>
      </c>
      <c r="G6" s="10"/>
      <c r="H6" s="9">
        <v>42175</v>
      </c>
      <c r="I6" s="10"/>
      <c r="J6" s="9">
        <v>42217</v>
      </c>
      <c r="K6" s="10"/>
      <c r="L6" s="9">
        <v>42273</v>
      </c>
      <c r="M6" s="11"/>
      <c r="N6" s="9">
        <v>42273</v>
      </c>
      <c r="O6" s="11"/>
      <c r="P6" s="25"/>
    </row>
    <row r="7" spans="2:16" ht="12.75">
      <c r="B7" s="2" t="s">
        <v>62</v>
      </c>
      <c r="C7" s="2" t="s">
        <v>192</v>
      </c>
      <c r="D7" s="2">
        <v>47</v>
      </c>
      <c r="E7" s="2" t="s">
        <v>193</v>
      </c>
      <c r="F7" s="3" t="s">
        <v>62</v>
      </c>
      <c r="G7" s="5">
        <f aca="true" t="shared" si="0" ref="G7:G38">IF(F7&lt;&gt;"",VLOOKUP(F7,$B$91:$C$154,2,FALSE)*F$5,"")</f>
        <v>21</v>
      </c>
      <c r="H7" s="3" t="s">
        <v>101</v>
      </c>
      <c r="I7" s="5">
        <f aca="true" t="shared" si="1" ref="I7:I38">IF(H7&lt;&gt;"",VLOOKUP(H7,$B$91:$C$154,2,FALSE)*H$5,"")</f>
      </c>
      <c r="J7" s="3" t="s">
        <v>71</v>
      </c>
      <c r="K7" s="5">
        <f aca="true" t="shared" si="2" ref="K7:K38">IF(J7&lt;&gt;"",VLOOKUP(J7,$B$91:$C$154,2,FALSE)*J$5,"")</f>
        <v>2</v>
      </c>
      <c r="L7" s="3" t="s">
        <v>62</v>
      </c>
      <c r="M7" s="5">
        <f aca="true" t="shared" si="3" ref="M7:M38">IF(L7&lt;&gt;"",VLOOKUP(L7,$B$91:$C$154,2,FALSE)*L$5,"")</f>
        <v>21</v>
      </c>
      <c r="N7" s="3" t="s">
        <v>62</v>
      </c>
      <c r="O7" s="5">
        <f aca="true" t="shared" si="4" ref="O7:O38">IF(N7&lt;&gt;"",VLOOKUP(N7,$B$91:$C$154,2,FALSE)*N$5,"")</f>
        <v>21</v>
      </c>
      <c r="P7" s="5">
        <f aca="true" t="shared" si="5" ref="P7:P38">SUM(G7,I7,K7,M7,O7)</f>
        <v>65</v>
      </c>
    </row>
    <row r="8" spans="2:16" ht="12.75">
      <c r="B8" s="2" t="s">
        <v>63</v>
      </c>
      <c r="C8" s="2" t="s">
        <v>157</v>
      </c>
      <c r="D8" s="2">
        <v>52</v>
      </c>
      <c r="E8" s="2" t="s">
        <v>156</v>
      </c>
      <c r="F8" s="3" t="s">
        <v>66</v>
      </c>
      <c r="G8" s="5">
        <f t="shared" si="0"/>
        <v>9</v>
      </c>
      <c r="H8" s="3" t="s">
        <v>62</v>
      </c>
      <c r="I8" s="5">
        <f t="shared" si="1"/>
        <v>21</v>
      </c>
      <c r="J8" s="3" t="s">
        <v>77</v>
      </c>
      <c r="K8" s="5">
        <f t="shared" si="2"/>
        <v>1</v>
      </c>
      <c r="L8" s="3" t="s">
        <v>73</v>
      </c>
      <c r="M8" s="5">
        <f t="shared" si="3"/>
        <v>1</v>
      </c>
      <c r="N8" s="3" t="s">
        <v>66</v>
      </c>
      <c r="O8" s="5">
        <f t="shared" si="4"/>
        <v>9</v>
      </c>
      <c r="P8" s="5">
        <f t="shared" si="5"/>
        <v>41</v>
      </c>
    </row>
    <row r="9" spans="2:16" ht="12.75">
      <c r="B9" s="2" t="s">
        <v>64</v>
      </c>
      <c r="C9" s="2" t="s">
        <v>162</v>
      </c>
      <c r="D9" s="2">
        <v>58</v>
      </c>
      <c r="E9" s="2" t="s">
        <v>153</v>
      </c>
      <c r="F9" s="3" t="s">
        <v>68</v>
      </c>
      <c r="G9" s="5">
        <f t="shared" si="0"/>
        <v>5</v>
      </c>
      <c r="H9" s="3" t="s">
        <v>64</v>
      </c>
      <c r="I9" s="5">
        <f t="shared" si="1"/>
        <v>13</v>
      </c>
      <c r="J9" s="3" t="s">
        <v>101</v>
      </c>
      <c r="K9" s="5">
        <f t="shared" si="2"/>
      </c>
      <c r="L9" s="3" t="s">
        <v>65</v>
      </c>
      <c r="M9" s="5">
        <f t="shared" si="3"/>
        <v>11</v>
      </c>
      <c r="N9" s="3" t="s">
        <v>65</v>
      </c>
      <c r="O9" s="5">
        <f t="shared" si="4"/>
        <v>11</v>
      </c>
      <c r="P9" s="5">
        <f t="shared" si="5"/>
        <v>40</v>
      </c>
    </row>
    <row r="10" spans="2:16" ht="12.75">
      <c r="B10" s="2" t="s">
        <v>65</v>
      </c>
      <c r="C10" s="2" t="s">
        <v>288</v>
      </c>
      <c r="D10" s="2">
        <v>56</v>
      </c>
      <c r="E10" s="2" t="s">
        <v>167</v>
      </c>
      <c r="F10" s="3" t="s">
        <v>101</v>
      </c>
      <c r="G10" s="5">
        <f t="shared" si="0"/>
      </c>
      <c r="H10" s="3" t="s">
        <v>101</v>
      </c>
      <c r="I10" s="5">
        <f t="shared" si="1"/>
      </c>
      <c r="J10" s="3" t="s">
        <v>62</v>
      </c>
      <c r="K10" s="5">
        <f t="shared" si="2"/>
        <v>21</v>
      </c>
      <c r="L10" s="3" t="s">
        <v>71</v>
      </c>
      <c r="M10" s="5">
        <f t="shared" si="3"/>
        <v>2</v>
      </c>
      <c r="N10" s="3" t="s">
        <v>64</v>
      </c>
      <c r="O10" s="5">
        <f t="shared" si="4"/>
        <v>13</v>
      </c>
      <c r="P10" s="5">
        <f t="shared" si="5"/>
        <v>36</v>
      </c>
    </row>
    <row r="11" spans="2:16" ht="12.75">
      <c r="B11" s="2" t="s">
        <v>66</v>
      </c>
      <c r="C11" s="2" t="s">
        <v>164</v>
      </c>
      <c r="D11" s="2">
        <v>54</v>
      </c>
      <c r="E11" s="2" t="s">
        <v>165</v>
      </c>
      <c r="F11" s="3" t="s">
        <v>70</v>
      </c>
      <c r="G11" s="5">
        <f t="shared" si="0"/>
        <v>3</v>
      </c>
      <c r="H11" s="3" t="s">
        <v>71</v>
      </c>
      <c r="I11" s="5">
        <f t="shared" si="1"/>
        <v>2</v>
      </c>
      <c r="J11" s="3" t="s">
        <v>65</v>
      </c>
      <c r="K11" s="5">
        <f t="shared" si="2"/>
        <v>11</v>
      </c>
      <c r="L11" s="3" t="s">
        <v>64</v>
      </c>
      <c r="M11" s="5">
        <f t="shared" si="3"/>
        <v>13</v>
      </c>
      <c r="N11" s="3" t="s">
        <v>68</v>
      </c>
      <c r="O11" s="5">
        <f t="shared" si="4"/>
        <v>5</v>
      </c>
      <c r="P11" s="5">
        <f t="shared" si="5"/>
        <v>34</v>
      </c>
    </row>
    <row r="12" spans="2:16" ht="12.75">
      <c r="B12" s="2" t="s">
        <v>67</v>
      </c>
      <c r="C12" s="2" t="s">
        <v>155</v>
      </c>
      <c r="D12" s="2">
        <v>70</v>
      </c>
      <c r="E12" s="2" t="s">
        <v>156</v>
      </c>
      <c r="F12" s="3" t="s">
        <v>64</v>
      </c>
      <c r="G12" s="5">
        <f t="shared" si="0"/>
        <v>13</v>
      </c>
      <c r="H12" s="3" t="s">
        <v>101</v>
      </c>
      <c r="I12" s="5">
        <f t="shared" si="1"/>
      </c>
      <c r="J12" s="3" t="s">
        <v>63</v>
      </c>
      <c r="K12" s="5">
        <f t="shared" si="2"/>
        <v>16</v>
      </c>
      <c r="L12" s="3" t="s">
        <v>101</v>
      </c>
      <c r="M12" s="5">
        <f t="shared" si="3"/>
      </c>
      <c r="N12" s="3" t="s">
        <v>101</v>
      </c>
      <c r="O12" s="5">
        <f t="shared" si="4"/>
      </c>
      <c r="P12" s="5">
        <f t="shared" si="5"/>
        <v>29</v>
      </c>
    </row>
    <row r="13" spans="2:16" ht="12.75">
      <c r="B13" s="2" t="s">
        <v>68</v>
      </c>
      <c r="C13" s="2" t="s">
        <v>282</v>
      </c>
      <c r="D13" s="2">
        <v>23</v>
      </c>
      <c r="E13" s="2" t="s">
        <v>153</v>
      </c>
      <c r="F13" s="3" t="s">
        <v>101</v>
      </c>
      <c r="G13" s="5">
        <f t="shared" si="0"/>
      </c>
      <c r="H13" s="3" t="s">
        <v>63</v>
      </c>
      <c r="I13" s="5">
        <f t="shared" si="1"/>
        <v>16</v>
      </c>
      <c r="J13" s="3" t="s">
        <v>66</v>
      </c>
      <c r="K13" s="5">
        <f t="shared" si="2"/>
        <v>9</v>
      </c>
      <c r="L13" s="3" t="s">
        <v>70</v>
      </c>
      <c r="M13" s="5">
        <f t="shared" si="3"/>
        <v>3</v>
      </c>
      <c r="N13" s="3" t="s">
        <v>98</v>
      </c>
      <c r="O13" s="5">
        <f t="shared" si="4"/>
        <v>1</v>
      </c>
      <c r="P13" s="5">
        <f t="shared" si="5"/>
        <v>29</v>
      </c>
    </row>
    <row r="14" spans="2:16" ht="12.75">
      <c r="B14" s="2" t="s">
        <v>69</v>
      </c>
      <c r="C14" s="2" t="s">
        <v>294</v>
      </c>
      <c r="D14" s="2">
        <v>82</v>
      </c>
      <c r="E14" s="2" t="s">
        <v>153</v>
      </c>
      <c r="F14" s="3" t="s">
        <v>101</v>
      </c>
      <c r="G14" s="5">
        <f t="shared" si="0"/>
      </c>
      <c r="H14" s="3" t="s">
        <v>101</v>
      </c>
      <c r="I14" s="5">
        <f t="shared" si="1"/>
      </c>
      <c r="J14" s="3" t="s">
        <v>72</v>
      </c>
      <c r="K14" s="5">
        <f t="shared" si="2"/>
        <v>1</v>
      </c>
      <c r="L14" s="3" t="s">
        <v>63</v>
      </c>
      <c r="M14" s="5">
        <f t="shared" si="3"/>
        <v>16</v>
      </c>
      <c r="N14" s="3" t="s">
        <v>67</v>
      </c>
      <c r="O14" s="5">
        <f t="shared" si="4"/>
        <v>7</v>
      </c>
      <c r="P14" s="5">
        <f t="shared" si="5"/>
        <v>24</v>
      </c>
    </row>
    <row r="15" spans="2:16" ht="12.75">
      <c r="B15" s="2" t="s">
        <v>70</v>
      </c>
      <c r="C15" s="2" t="s">
        <v>295</v>
      </c>
      <c r="D15" s="2">
        <v>57</v>
      </c>
      <c r="E15" s="2" t="s">
        <v>161</v>
      </c>
      <c r="F15" s="3" t="s">
        <v>101</v>
      </c>
      <c r="G15" s="5">
        <f t="shared" si="0"/>
      </c>
      <c r="H15" s="3" t="s">
        <v>101</v>
      </c>
      <c r="I15" s="5">
        <f t="shared" si="1"/>
      </c>
      <c r="J15" s="3" t="s">
        <v>73</v>
      </c>
      <c r="K15" s="5">
        <f t="shared" si="2"/>
        <v>1</v>
      </c>
      <c r="L15" s="3" t="s">
        <v>67</v>
      </c>
      <c r="M15" s="5">
        <f t="shared" si="3"/>
        <v>7</v>
      </c>
      <c r="N15" s="3" t="s">
        <v>63</v>
      </c>
      <c r="O15" s="5">
        <f t="shared" si="4"/>
        <v>16</v>
      </c>
      <c r="P15" s="5">
        <f t="shared" si="5"/>
        <v>24</v>
      </c>
    </row>
    <row r="16" spans="2:16" ht="12.75">
      <c r="B16" s="2" t="s">
        <v>71</v>
      </c>
      <c r="C16" s="2" t="s">
        <v>160</v>
      </c>
      <c r="D16" s="2">
        <v>56</v>
      </c>
      <c r="E16" s="2" t="s">
        <v>161</v>
      </c>
      <c r="F16" s="3" t="s">
        <v>63</v>
      </c>
      <c r="G16" s="5">
        <f t="shared" si="0"/>
        <v>16</v>
      </c>
      <c r="H16" s="3" t="s">
        <v>67</v>
      </c>
      <c r="I16" s="5">
        <f t="shared" si="1"/>
        <v>7</v>
      </c>
      <c r="J16" s="3" t="s">
        <v>101</v>
      </c>
      <c r="K16" s="5">
        <f t="shared" si="2"/>
      </c>
      <c r="L16" s="3" t="s">
        <v>101</v>
      </c>
      <c r="M16" s="5">
        <f t="shared" si="3"/>
      </c>
      <c r="N16" s="3" t="s">
        <v>101</v>
      </c>
      <c r="O16" s="5">
        <f t="shared" si="4"/>
      </c>
      <c r="P16" s="5">
        <f t="shared" si="5"/>
        <v>23</v>
      </c>
    </row>
    <row r="17" spans="2:16" ht="12.75">
      <c r="B17" s="2" t="s">
        <v>72</v>
      </c>
      <c r="C17" s="2" t="s">
        <v>166</v>
      </c>
      <c r="D17" s="2">
        <v>59</v>
      </c>
      <c r="E17" s="2" t="s">
        <v>153</v>
      </c>
      <c r="F17" s="3" t="s">
        <v>67</v>
      </c>
      <c r="G17" s="5">
        <f t="shared" si="0"/>
        <v>7</v>
      </c>
      <c r="H17" s="3" t="s">
        <v>65</v>
      </c>
      <c r="I17" s="5">
        <f t="shared" si="1"/>
        <v>11</v>
      </c>
      <c r="J17" s="3" t="s">
        <v>74</v>
      </c>
      <c r="K17" s="5">
        <f t="shared" si="2"/>
        <v>1</v>
      </c>
      <c r="L17" s="3"/>
      <c r="M17" s="5">
        <f t="shared" si="3"/>
      </c>
      <c r="N17" s="3"/>
      <c r="O17" s="5">
        <f t="shared" si="4"/>
      </c>
      <c r="P17" s="5">
        <f t="shared" si="5"/>
        <v>19</v>
      </c>
    </row>
    <row r="18" spans="2:16" ht="12.75">
      <c r="B18" s="2" t="s">
        <v>73</v>
      </c>
      <c r="C18" s="2" t="s">
        <v>289</v>
      </c>
      <c r="D18" s="2">
        <v>86</v>
      </c>
      <c r="E18" s="2" t="s">
        <v>167</v>
      </c>
      <c r="F18" s="3" t="s">
        <v>101</v>
      </c>
      <c r="G18" s="5">
        <f t="shared" si="0"/>
      </c>
      <c r="H18" s="3" t="s">
        <v>101</v>
      </c>
      <c r="I18" s="5">
        <f t="shared" si="1"/>
      </c>
      <c r="J18" s="3" t="s">
        <v>64</v>
      </c>
      <c r="K18" s="5">
        <f t="shared" si="2"/>
        <v>13</v>
      </c>
      <c r="L18" s="3" t="s">
        <v>101</v>
      </c>
      <c r="M18" s="5">
        <f t="shared" si="3"/>
      </c>
      <c r="N18" s="3" t="s">
        <v>101</v>
      </c>
      <c r="O18" s="5">
        <f t="shared" si="4"/>
      </c>
      <c r="P18" s="5">
        <f t="shared" si="5"/>
        <v>13</v>
      </c>
    </row>
    <row r="19" spans="2:16" ht="12.75">
      <c r="B19" s="2" t="s">
        <v>74</v>
      </c>
      <c r="C19" s="2" t="s">
        <v>158</v>
      </c>
      <c r="D19" s="2">
        <v>60</v>
      </c>
      <c r="E19" s="2" t="s">
        <v>159</v>
      </c>
      <c r="F19" s="3" t="s">
        <v>65</v>
      </c>
      <c r="G19" s="5">
        <f t="shared" si="0"/>
        <v>11</v>
      </c>
      <c r="H19" s="3" t="s">
        <v>101</v>
      </c>
      <c r="I19" s="5">
        <f t="shared" si="1"/>
      </c>
      <c r="J19" s="3" t="s">
        <v>80</v>
      </c>
      <c r="K19" s="5">
        <f t="shared" si="2"/>
        <v>1</v>
      </c>
      <c r="L19" s="3" t="s">
        <v>101</v>
      </c>
      <c r="M19" s="5">
        <f t="shared" si="3"/>
      </c>
      <c r="N19" s="3" t="s">
        <v>101</v>
      </c>
      <c r="O19" s="5">
        <f t="shared" si="4"/>
      </c>
      <c r="P19" s="5">
        <f t="shared" si="5"/>
        <v>12</v>
      </c>
    </row>
    <row r="20" spans="2:16" ht="12.75">
      <c r="B20" s="2" t="s">
        <v>75</v>
      </c>
      <c r="C20" s="2" t="s">
        <v>283</v>
      </c>
      <c r="D20" s="2">
        <v>52</v>
      </c>
      <c r="E20" s="2" t="s">
        <v>172</v>
      </c>
      <c r="F20" s="3" t="s">
        <v>101</v>
      </c>
      <c r="G20" s="5">
        <f t="shared" si="0"/>
      </c>
      <c r="H20" s="3" t="s">
        <v>66</v>
      </c>
      <c r="I20" s="5">
        <f t="shared" si="1"/>
        <v>9</v>
      </c>
      <c r="J20" s="3" t="s">
        <v>84</v>
      </c>
      <c r="K20" s="5">
        <f t="shared" si="2"/>
        <v>1</v>
      </c>
      <c r="L20" s="3" t="s">
        <v>97</v>
      </c>
      <c r="M20" s="5">
        <f t="shared" si="3"/>
        <v>0</v>
      </c>
      <c r="N20" s="3" t="s">
        <v>97</v>
      </c>
      <c r="O20" s="5">
        <f t="shared" si="4"/>
        <v>0</v>
      </c>
      <c r="P20" s="5">
        <f t="shared" si="5"/>
        <v>10</v>
      </c>
    </row>
    <row r="21" spans="2:16" ht="12.75">
      <c r="B21" s="2" t="s">
        <v>76</v>
      </c>
      <c r="C21" s="2" t="s">
        <v>321</v>
      </c>
      <c r="D21" s="2">
        <v>66</v>
      </c>
      <c r="E21" s="2" t="s">
        <v>196</v>
      </c>
      <c r="F21" s="3" t="s">
        <v>101</v>
      </c>
      <c r="G21" s="5">
        <f t="shared" si="0"/>
      </c>
      <c r="H21" s="3" t="s">
        <v>101</v>
      </c>
      <c r="I21" s="5">
        <f t="shared" si="1"/>
      </c>
      <c r="J21" s="3" t="s">
        <v>101</v>
      </c>
      <c r="K21" s="5">
        <f t="shared" si="2"/>
      </c>
      <c r="L21" s="3" t="s">
        <v>66</v>
      </c>
      <c r="M21" s="5">
        <f t="shared" si="3"/>
        <v>9</v>
      </c>
      <c r="N21" s="3" t="s">
        <v>98</v>
      </c>
      <c r="O21" s="5">
        <f t="shared" si="4"/>
        <v>1</v>
      </c>
      <c r="P21" s="5">
        <f t="shared" si="5"/>
        <v>10</v>
      </c>
    </row>
    <row r="22" spans="1:17" ht="12.75">
      <c r="A22"/>
      <c r="B22" s="2" t="s">
        <v>77</v>
      </c>
      <c r="C22" s="2" t="s">
        <v>322</v>
      </c>
      <c r="D22" s="2">
        <v>54</v>
      </c>
      <c r="E22" s="2" t="s">
        <v>193</v>
      </c>
      <c r="F22" s="3" t="s">
        <v>101</v>
      </c>
      <c r="G22" s="5">
        <f t="shared" si="0"/>
      </c>
      <c r="H22" s="3" t="s">
        <v>101</v>
      </c>
      <c r="I22" s="5">
        <f t="shared" si="1"/>
      </c>
      <c r="J22" s="3" t="s">
        <v>101</v>
      </c>
      <c r="K22" s="5">
        <f t="shared" si="2"/>
      </c>
      <c r="L22" s="3" t="s">
        <v>68</v>
      </c>
      <c r="M22" s="5">
        <f t="shared" si="3"/>
        <v>5</v>
      </c>
      <c r="N22" s="3" t="s">
        <v>69</v>
      </c>
      <c r="O22" s="5">
        <f t="shared" si="4"/>
        <v>4</v>
      </c>
      <c r="P22" s="5">
        <f t="shared" si="5"/>
        <v>9</v>
      </c>
      <c r="Q22"/>
    </row>
    <row r="23" spans="1:17" ht="12.75">
      <c r="A23"/>
      <c r="B23" s="2" t="s">
        <v>78</v>
      </c>
      <c r="C23" s="2" t="s">
        <v>286</v>
      </c>
      <c r="D23" s="2">
        <v>51</v>
      </c>
      <c r="E23" s="2" t="s">
        <v>196</v>
      </c>
      <c r="F23" s="3" t="s">
        <v>101</v>
      </c>
      <c r="G23" s="5">
        <f t="shared" si="0"/>
      </c>
      <c r="H23" s="3" t="s">
        <v>70</v>
      </c>
      <c r="I23" s="5">
        <f t="shared" si="1"/>
        <v>3</v>
      </c>
      <c r="J23" s="3" t="s">
        <v>83</v>
      </c>
      <c r="K23" s="5">
        <f t="shared" si="2"/>
        <v>1</v>
      </c>
      <c r="L23" s="3" t="s">
        <v>69</v>
      </c>
      <c r="M23" s="5">
        <f t="shared" si="3"/>
        <v>4</v>
      </c>
      <c r="N23" s="3" t="s">
        <v>97</v>
      </c>
      <c r="O23" s="5">
        <f t="shared" si="4"/>
        <v>0</v>
      </c>
      <c r="P23" s="5">
        <f t="shared" si="5"/>
        <v>8</v>
      </c>
      <c r="Q23"/>
    </row>
    <row r="24" spans="1:17" ht="12.75">
      <c r="A24"/>
      <c r="B24" s="2" t="s">
        <v>79</v>
      </c>
      <c r="C24" s="2" t="s">
        <v>290</v>
      </c>
      <c r="D24" s="2">
        <v>77</v>
      </c>
      <c r="E24" s="2" t="s">
        <v>153</v>
      </c>
      <c r="F24" s="3" t="s">
        <v>101</v>
      </c>
      <c r="G24" s="5">
        <f t="shared" si="0"/>
      </c>
      <c r="H24" s="3" t="s">
        <v>101</v>
      </c>
      <c r="I24" s="5">
        <f t="shared" si="1"/>
      </c>
      <c r="J24" s="3" t="s">
        <v>67</v>
      </c>
      <c r="K24" s="5">
        <f t="shared" si="2"/>
        <v>7</v>
      </c>
      <c r="L24" s="3" t="s">
        <v>101</v>
      </c>
      <c r="M24" s="5">
        <f t="shared" si="3"/>
      </c>
      <c r="N24" s="3" t="s">
        <v>101</v>
      </c>
      <c r="O24" s="5">
        <f t="shared" si="4"/>
      </c>
      <c r="P24" s="5">
        <f t="shared" si="5"/>
        <v>7</v>
      </c>
      <c r="Q24"/>
    </row>
    <row r="25" spans="1:17" ht="12.75">
      <c r="A25"/>
      <c r="B25" s="2" t="s">
        <v>80</v>
      </c>
      <c r="C25" s="2" t="s">
        <v>170</v>
      </c>
      <c r="D25" s="2">
        <v>49</v>
      </c>
      <c r="E25" s="2" t="s">
        <v>153</v>
      </c>
      <c r="F25" s="3" t="s">
        <v>71</v>
      </c>
      <c r="G25" s="5">
        <f t="shared" si="0"/>
        <v>2</v>
      </c>
      <c r="H25" s="3" t="s">
        <v>101</v>
      </c>
      <c r="I25" s="5">
        <f t="shared" si="1"/>
      </c>
      <c r="J25" s="3" t="s">
        <v>81</v>
      </c>
      <c r="K25" s="5">
        <f t="shared" si="2"/>
        <v>1</v>
      </c>
      <c r="L25" s="3" t="s">
        <v>72</v>
      </c>
      <c r="M25" s="5">
        <f t="shared" si="3"/>
        <v>1</v>
      </c>
      <c r="N25" s="3" t="s">
        <v>71</v>
      </c>
      <c r="O25" s="5">
        <f t="shared" si="4"/>
        <v>2</v>
      </c>
      <c r="P25" s="5">
        <f t="shared" si="5"/>
        <v>6</v>
      </c>
      <c r="Q25"/>
    </row>
    <row r="26" spans="1:17" ht="12.75">
      <c r="A26"/>
      <c r="B26" s="2" t="s">
        <v>81</v>
      </c>
      <c r="C26" s="2" t="s">
        <v>284</v>
      </c>
      <c r="D26" s="2">
        <v>55</v>
      </c>
      <c r="E26" s="2" t="s">
        <v>154</v>
      </c>
      <c r="F26" s="3" t="s">
        <v>101</v>
      </c>
      <c r="G26" s="5">
        <f t="shared" si="0"/>
      </c>
      <c r="H26" s="3" t="s">
        <v>68</v>
      </c>
      <c r="I26" s="5">
        <f t="shared" si="1"/>
        <v>5</v>
      </c>
      <c r="J26" s="3" t="s">
        <v>101</v>
      </c>
      <c r="K26" s="5">
        <f t="shared" si="2"/>
      </c>
      <c r="L26" s="3" t="s">
        <v>101</v>
      </c>
      <c r="M26" s="5">
        <f t="shared" si="3"/>
      </c>
      <c r="N26" s="3" t="s">
        <v>101</v>
      </c>
      <c r="O26" s="5">
        <f t="shared" si="4"/>
      </c>
      <c r="P26" s="5">
        <f t="shared" si="5"/>
        <v>5</v>
      </c>
      <c r="Q26"/>
    </row>
    <row r="27" spans="1:17" ht="12.75">
      <c r="A27"/>
      <c r="B27" s="2" t="s">
        <v>82</v>
      </c>
      <c r="C27" s="2" t="s">
        <v>171</v>
      </c>
      <c r="D27" s="2">
        <v>57</v>
      </c>
      <c r="E27" s="2" t="s">
        <v>167</v>
      </c>
      <c r="F27" s="3" t="s">
        <v>69</v>
      </c>
      <c r="G27" s="5">
        <f t="shared" si="0"/>
        <v>4</v>
      </c>
      <c r="H27" s="3" t="s">
        <v>101</v>
      </c>
      <c r="I27" s="5">
        <f t="shared" si="1"/>
      </c>
      <c r="J27" s="3" t="s">
        <v>98</v>
      </c>
      <c r="K27" s="5">
        <f t="shared" si="2"/>
        <v>1</v>
      </c>
      <c r="L27" s="3" t="s">
        <v>101</v>
      </c>
      <c r="M27" s="5">
        <f t="shared" si="3"/>
      </c>
      <c r="N27" s="3" t="s">
        <v>101</v>
      </c>
      <c r="O27" s="5">
        <f t="shared" si="4"/>
      </c>
      <c r="P27" s="5">
        <f t="shared" si="5"/>
        <v>5</v>
      </c>
      <c r="Q27"/>
    </row>
    <row r="28" spans="1:17" ht="12.75">
      <c r="A28"/>
      <c r="B28" s="2" t="s">
        <v>83</v>
      </c>
      <c r="C28" s="2" t="s">
        <v>291</v>
      </c>
      <c r="D28" s="2">
        <v>108</v>
      </c>
      <c r="E28" s="2" t="s">
        <v>167</v>
      </c>
      <c r="F28" s="3" t="s">
        <v>101</v>
      </c>
      <c r="G28" s="5">
        <f t="shared" si="0"/>
      </c>
      <c r="H28" s="3" t="s">
        <v>101</v>
      </c>
      <c r="I28" s="5">
        <f t="shared" si="1"/>
      </c>
      <c r="J28" s="3" t="s">
        <v>68</v>
      </c>
      <c r="K28" s="5">
        <f t="shared" si="2"/>
        <v>5</v>
      </c>
      <c r="L28" s="3" t="s">
        <v>101</v>
      </c>
      <c r="M28" s="5">
        <f t="shared" si="3"/>
      </c>
      <c r="N28" s="3" t="s">
        <v>101</v>
      </c>
      <c r="O28" s="5">
        <f t="shared" si="4"/>
      </c>
      <c r="P28" s="5">
        <f t="shared" si="5"/>
        <v>5</v>
      </c>
      <c r="Q28"/>
    </row>
    <row r="29" spans="1:17" ht="12.75">
      <c r="A29"/>
      <c r="B29" s="2" t="s">
        <v>84</v>
      </c>
      <c r="C29" s="2" t="s">
        <v>285</v>
      </c>
      <c r="D29" s="2">
        <v>54</v>
      </c>
      <c r="E29" s="2" t="s">
        <v>154</v>
      </c>
      <c r="F29" s="3" t="s">
        <v>101</v>
      </c>
      <c r="G29" s="5">
        <f t="shared" si="0"/>
      </c>
      <c r="H29" s="3" t="s">
        <v>69</v>
      </c>
      <c r="I29" s="5">
        <f t="shared" si="1"/>
        <v>4</v>
      </c>
      <c r="J29" s="3" t="s">
        <v>101</v>
      </c>
      <c r="K29" s="5">
        <f t="shared" si="2"/>
      </c>
      <c r="L29" s="3" t="s">
        <v>101</v>
      </c>
      <c r="M29" s="5">
        <f t="shared" si="3"/>
      </c>
      <c r="N29" s="3" t="s">
        <v>101</v>
      </c>
      <c r="O29" s="5">
        <f t="shared" si="4"/>
      </c>
      <c r="P29" s="5">
        <f t="shared" si="5"/>
        <v>4</v>
      </c>
      <c r="Q29"/>
    </row>
    <row r="30" spans="1:17" ht="12.75">
      <c r="A30"/>
      <c r="B30" s="2" t="s">
        <v>85</v>
      </c>
      <c r="C30" s="2" t="s">
        <v>292</v>
      </c>
      <c r="D30" s="2">
        <v>66</v>
      </c>
      <c r="E30" s="2" t="s">
        <v>153</v>
      </c>
      <c r="F30" s="3" t="s">
        <v>101</v>
      </c>
      <c r="G30" s="5">
        <f t="shared" si="0"/>
      </c>
      <c r="H30" s="3" t="s">
        <v>101</v>
      </c>
      <c r="I30" s="5">
        <f t="shared" si="1"/>
      </c>
      <c r="J30" s="3" t="s">
        <v>69</v>
      </c>
      <c r="K30" s="5">
        <f t="shared" si="2"/>
        <v>4</v>
      </c>
      <c r="L30" s="3" t="s">
        <v>101</v>
      </c>
      <c r="M30" s="5">
        <f t="shared" si="3"/>
      </c>
      <c r="N30" s="3" t="s">
        <v>101</v>
      </c>
      <c r="O30" s="5">
        <f t="shared" si="4"/>
      </c>
      <c r="P30" s="5">
        <f t="shared" si="5"/>
        <v>4</v>
      </c>
      <c r="Q30"/>
    </row>
    <row r="31" spans="1:17" ht="12.75">
      <c r="A31"/>
      <c r="B31" s="2" t="s">
        <v>86</v>
      </c>
      <c r="C31" s="2" t="s">
        <v>324</v>
      </c>
      <c r="D31" s="2">
        <v>53</v>
      </c>
      <c r="E31" s="2" t="s">
        <v>193</v>
      </c>
      <c r="F31" s="3" t="s">
        <v>101</v>
      </c>
      <c r="G31" s="5">
        <f t="shared" si="0"/>
      </c>
      <c r="H31" s="3" t="s">
        <v>101</v>
      </c>
      <c r="I31" s="5">
        <f t="shared" si="1"/>
      </c>
      <c r="J31" s="3" t="s">
        <v>101</v>
      </c>
      <c r="K31" s="5">
        <f t="shared" si="2"/>
      </c>
      <c r="L31" s="3" t="s">
        <v>75</v>
      </c>
      <c r="M31" s="5">
        <f t="shared" si="3"/>
        <v>1</v>
      </c>
      <c r="N31" s="3" t="s">
        <v>70</v>
      </c>
      <c r="O31" s="5">
        <f t="shared" si="4"/>
        <v>3</v>
      </c>
      <c r="P31" s="5">
        <f t="shared" si="5"/>
        <v>4</v>
      </c>
      <c r="Q31"/>
    </row>
    <row r="32" spans="1:17" ht="12.75">
      <c r="A32"/>
      <c r="B32" s="2" t="s">
        <v>87</v>
      </c>
      <c r="C32" s="2" t="s">
        <v>293</v>
      </c>
      <c r="D32" s="2">
        <v>79</v>
      </c>
      <c r="E32" s="2" t="s">
        <v>193</v>
      </c>
      <c r="F32" s="3" t="s">
        <v>101</v>
      </c>
      <c r="G32" s="5">
        <f t="shared" si="0"/>
      </c>
      <c r="H32" s="3" t="s">
        <v>101</v>
      </c>
      <c r="I32" s="5">
        <f t="shared" si="1"/>
      </c>
      <c r="J32" s="3" t="s">
        <v>70</v>
      </c>
      <c r="K32" s="5">
        <f t="shared" si="2"/>
        <v>3</v>
      </c>
      <c r="L32" s="3" t="s">
        <v>101</v>
      </c>
      <c r="M32" s="5">
        <f t="shared" si="3"/>
      </c>
      <c r="N32" s="3" t="s">
        <v>101</v>
      </c>
      <c r="O32" s="5">
        <f t="shared" si="4"/>
      </c>
      <c r="P32" s="5">
        <f t="shared" si="5"/>
        <v>3</v>
      </c>
      <c r="Q32"/>
    </row>
    <row r="33" spans="1:17" ht="12.75">
      <c r="A33"/>
      <c r="B33" s="2" t="s">
        <v>88</v>
      </c>
      <c r="C33" s="2" t="s">
        <v>301</v>
      </c>
      <c r="D33" s="2">
        <v>69</v>
      </c>
      <c r="E33" s="2" t="s">
        <v>196</v>
      </c>
      <c r="F33" s="3" t="s">
        <v>101</v>
      </c>
      <c r="G33" s="5">
        <f t="shared" si="0"/>
      </c>
      <c r="H33" s="3" t="s">
        <v>101</v>
      </c>
      <c r="I33" s="5">
        <f t="shared" si="1"/>
      </c>
      <c r="J33" s="3" t="s">
        <v>98</v>
      </c>
      <c r="K33" s="5">
        <f t="shared" si="2"/>
        <v>1</v>
      </c>
      <c r="L33" s="3" t="s">
        <v>76</v>
      </c>
      <c r="M33" s="5">
        <f t="shared" si="3"/>
        <v>1</v>
      </c>
      <c r="N33" s="3" t="s">
        <v>73</v>
      </c>
      <c r="O33" s="5">
        <f t="shared" si="4"/>
        <v>1</v>
      </c>
      <c r="P33" s="5">
        <f t="shared" si="5"/>
        <v>3</v>
      </c>
      <c r="Q33"/>
    </row>
    <row r="34" spans="1:17" ht="12.75">
      <c r="A34"/>
      <c r="B34" s="2" t="s">
        <v>89</v>
      </c>
      <c r="C34" s="2" t="s">
        <v>168</v>
      </c>
      <c r="D34" s="2">
        <v>53</v>
      </c>
      <c r="E34" s="2" t="s">
        <v>169</v>
      </c>
      <c r="F34" s="3" t="s">
        <v>98</v>
      </c>
      <c r="G34" s="5">
        <f t="shared" si="0"/>
        <v>1</v>
      </c>
      <c r="H34" s="3" t="s">
        <v>101</v>
      </c>
      <c r="I34" s="5">
        <f t="shared" si="1"/>
      </c>
      <c r="J34" s="3" t="s">
        <v>78</v>
      </c>
      <c r="K34" s="5">
        <f t="shared" si="2"/>
        <v>1</v>
      </c>
      <c r="L34" s="3" t="s">
        <v>101</v>
      </c>
      <c r="M34" s="5">
        <f t="shared" si="3"/>
      </c>
      <c r="N34" s="3" t="s">
        <v>101</v>
      </c>
      <c r="O34" s="5">
        <f t="shared" si="4"/>
      </c>
      <c r="P34" s="5">
        <f t="shared" si="5"/>
        <v>2</v>
      </c>
      <c r="Q34"/>
    </row>
    <row r="35" spans="1:17" ht="12.75">
      <c r="A35"/>
      <c r="B35" s="2" t="s">
        <v>90</v>
      </c>
      <c r="C35" s="2" t="s">
        <v>323</v>
      </c>
      <c r="D35" s="2">
        <v>59</v>
      </c>
      <c r="E35" s="2" t="s">
        <v>153</v>
      </c>
      <c r="F35" s="3" t="s">
        <v>101</v>
      </c>
      <c r="G35" s="5">
        <f t="shared" si="0"/>
      </c>
      <c r="H35" s="3" t="s">
        <v>101</v>
      </c>
      <c r="I35" s="5">
        <f t="shared" si="1"/>
      </c>
      <c r="J35" s="3" t="s">
        <v>101</v>
      </c>
      <c r="K35" s="5">
        <f t="shared" si="2"/>
      </c>
      <c r="L35" s="3" t="s">
        <v>74</v>
      </c>
      <c r="M35" s="5">
        <f t="shared" si="3"/>
        <v>1</v>
      </c>
      <c r="N35" s="3" t="s">
        <v>72</v>
      </c>
      <c r="O35" s="5">
        <f t="shared" si="4"/>
        <v>1</v>
      </c>
      <c r="P35" s="5">
        <f t="shared" si="5"/>
        <v>2</v>
      </c>
      <c r="Q35"/>
    </row>
    <row r="36" spans="1:17" ht="12.75">
      <c r="A36"/>
      <c r="B36" s="2" t="s">
        <v>91</v>
      </c>
      <c r="C36" s="2" t="s">
        <v>163</v>
      </c>
      <c r="D36" s="2">
        <v>36</v>
      </c>
      <c r="E36" s="2" t="s">
        <v>161</v>
      </c>
      <c r="F36" s="3" t="s">
        <v>72</v>
      </c>
      <c r="G36" s="5">
        <f t="shared" si="0"/>
        <v>1</v>
      </c>
      <c r="H36" s="3" t="s">
        <v>101</v>
      </c>
      <c r="I36" s="5">
        <f t="shared" si="1"/>
      </c>
      <c r="J36" s="3" t="s">
        <v>101</v>
      </c>
      <c r="K36" s="5">
        <f t="shared" si="2"/>
      </c>
      <c r="L36" s="3" t="s">
        <v>101</v>
      </c>
      <c r="M36" s="5">
        <f t="shared" si="3"/>
      </c>
      <c r="N36" s="3" t="s">
        <v>101</v>
      </c>
      <c r="O36" s="5">
        <f t="shared" si="4"/>
      </c>
      <c r="P36" s="5">
        <f t="shared" si="5"/>
        <v>1</v>
      </c>
      <c r="Q36"/>
    </row>
    <row r="37" spans="1:17" ht="12.75">
      <c r="A37"/>
      <c r="B37" s="2" t="s">
        <v>92</v>
      </c>
      <c r="C37" s="2" t="s">
        <v>296</v>
      </c>
      <c r="D37" s="2">
        <v>78</v>
      </c>
      <c r="E37" s="2" t="s">
        <v>153</v>
      </c>
      <c r="F37" s="3" t="s">
        <v>101</v>
      </c>
      <c r="G37" s="5">
        <f t="shared" si="0"/>
      </c>
      <c r="H37" s="3" t="s">
        <v>101</v>
      </c>
      <c r="I37" s="5">
        <f t="shared" si="1"/>
      </c>
      <c r="J37" s="3" t="s">
        <v>75</v>
      </c>
      <c r="K37" s="5">
        <f t="shared" si="2"/>
        <v>1</v>
      </c>
      <c r="L37" s="3" t="s">
        <v>101</v>
      </c>
      <c r="M37" s="5">
        <f t="shared" si="3"/>
      </c>
      <c r="N37" s="3" t="s">
        <v>101</v>
      </c>
      <c r="O37" s="5">
        <f t="shared" si="4"/>
      </c>
      <c r="P37" s="5">
        <f t="shared" si="5"/>
        <v>1</v>
      </c>
      <c r="Q37"/>
    </row>
    <row r="38" spans="1:17" ht="12.75">
      <c r="A38"/>
      <c r="B38" s="2" t="s">
        <v>93</v>
      </c>
      <c r="C38" s="2" t="s">
        <v>297</v>
      </c>
      <c r="D38" s="2">
        <v>67</v>
      </c>
      <c r="E38" s="2" t="s">
        <v>153</v>
      </c>
      <c r="F38" s="3" t="s">
        <v>101</v>
      </c>
      <c r="G38" s="5">
        <f t="shared" si="0"/>
      </c>
      <c r="H38" s="3" t="s">
        <v>101</v>
      </c>
      <c r="I38" s="5">
        <f t="shared" si="1"/>
      </c>
      <c r="J38" s="3" t="s">
        <v>76</v>
      </c>
      <c r="K38" s="5">
        <f t="shared" si="2"/>
        <v>1</v>
      </c>
      <c r="L38" s="3" t="s">
        <v>101</v>
      </c>
      <c r="M38" s="5">
        <f t="shared" si="3"/>
      </c>
      <c r="N38" s="3" t="s">
        <v>101</v>
      </c>
      <c r="O38" s="5">
        <f t="shared" si="4"/>
      </c>
      <c r="P38" s="5">
        <f t="shared" si="5"/>
        <v>1</v>
      </c>
      <c r="Q38"/>
    </row>
    <row r="39" spans="1:17" ht="12.75">
      <c r="A39"/>
      <c r="B39" s="2" t="s">
        <v>94</v>
      </c>
      <c r="C39" s="2" t="s">
        <v>298</v>
      </c>
      <c r="D39" s="2">
        <v>61</v>
      </c>
      <c r="E39" s="2" t="s">
        <v>161</v>
      </c>
      <c r="F39" s="3" t="s">
        <v>101</v>
      </c>
      <c r="G39" s="5">
        <f aca="true" t="shared" si="6" ref="G39:G70">IF(F39&lt;&gt;"",VLOOKUP(F39,$B$91:$C$154,2,FALSE)*F$5,"")</f>
      </c>
      <c r="H39" s="3" t="s">
        <v>101</v>
      </c>
      <c r="I39" s="5">
        <f aca="true" t="shared" si="7" ref="I39:I70">IF(H39&lt;&gt;"",VLOOKUP(H39,$B$91:$C$154,2,FALSE)*H$5,"")</f>
      </c>
      <c r="J39" s="3" t="s">
        <v>79</v>
      </c>
      <c r="K39" s="5">
        <f aca="true" t="shared" si="8" ref="K39:K70">IF(J39&lt;&gt;"",VLOOKUP(J39,$B$91:$C$154,2,FALSE)*J$5,"")</f>
        <v>1</v>
      </c>
      <c r="L39" s="3" t="s">
        <v>101</v>
      </c>
      <c r="M39" s="5">
        <f aca="true" t="shared" si="9" ref="M39:M70">IF(L39&lt;&gt;"",VLOOKUP(L39,$B$91:$C$154,2,FALSE)*L$5,"")</f>
      </c>
      <c r="N39" s="3" t="s">
        <v>101</v>
      </c>
      <c r="O39" s="5">
        <f aca="true" t="shared" si="10" ref="O39:O70">IF(N39&lt;&gt;"",VLOOKUP(N39,$B$91:$C$154,2,FALSE)*N$5,"")</f>
      </c>
      <c r="P39" s="5">
        <f aca="true" t="shared" si="11" ref="P39:P70">SUM(G39,I39,K39,M39,O39)</f>
        <v>1</v>
      </c>
      <c r="Q39"/>
    </row>
    <row r="40" spans="1:17" ht="12.75">
      <c r="A40"/>
      <c r="B40" s="2" t="s">
        <v>95</v>
      </c>
      <c r="C40" s="2" t="s">
        <v>299</v>
      </c>
      <c r="D40" s="2">
        <v>85</v>
      </c>
      <c r="E40" s="2" t="s">
        <v>167</v>
      </c>
      <c r="F40" s="3" t="s">
        <v>101</v>
      </c>
      <c r="G40" s="5">
        <f t="shared" si="6"/>
      </c>
      <c r="H40" s="3" t="s">
        <v>101</v>
      </c>
      <c r="I40" s="5">
        <f t="shared" si="7"/>
      </c>
      <c r="J40" s="3" t="s">
        <v>82</v>
      </c>
      <c r="K40" s="5">
        <f t="shared" si="8"/>
        <v>1</v>
      </c>
      <c r="L40" s="3" t="s">
        <v>101</v>
      </c>
      <c r="M40" s="5">
        <f t="shared" si="9"/>
      </c>
      <c r="N40" s="3" t="s">
        <v>101</v>
      </c>
      <c r="O40" s="5">
        <f t="shared" si="10"/>
      </c>
      <c r="P40" s="5">
        <f t="shared" si="11"/>
        <v>1</v>
      </c>
      <c r="Q40"/>
    </row>
    <row r="41" spans="1:17" ht="12.75">
      <c r="A41"/>
      <c r="B41" s="2" t="s">
        <v>96</v>
      </c>
      <c r="C41" s="2" t="s">
        <v>300</v>
      </c>
      <c r="D41" s="2">
        <v>64</v>
      </c>
      <c r="E41" s="2" t="s">
        <v>153</v>
      </c>
      <c r="F41" s="3" t="s">
        <v>101</v>
      </c>
      <c r="G41" s="5">
        <f t="shared" si="6"/>
      </c>
      <c r="H41" s="3" t="s">
        <v>101</v>
      </c>
      <c r="I41" s="5">
        <f t="shared" si="7"/>
      </c>
      <c r="J41" s="3" t="s">
        <v>98</v>
      </c>
      <c r="K41" s="5">
        <f t="shared" si="8"/>
        <v>1</v>
      </c>
      <c r="L41" s="3" t="s">
        <v>101</v>
      </c>
      <c r="M41" s="5">
        <f t="shared" si="9"/>
      </c>
      <c r="N41" s="3" t="s">
        <v>101</v>
      </c>
      <c r="O41" s="5">
        <f t="shared" si="10"/>
      </c>
      <c r="P41" s="5">
        <f t="shared" si="11"/>
        <v>1</v>
      </c>
      <c r="Q41"/>
    </row>
    <row r="42" spans="1:17" ht="12.75">
      <c r="A42"/>
      <c r="B42" s="2" t="s">
        <v>104</v>
      </c>
      <c r="C42" s="2" t="s">
        <v>287</v>
      </c>
      <c r="D42" s="2">
        <v>62</v>
      </c>
      <c r="E42" s="2" t="s">
        <v>153</v>
      </c>
      <c r="F42" s="3" t="s">
        <v>101</v>
      </c>
      <c r="G42" s="5">
        <f t="shared" si="6"/>
      </c>
      <c r="H42" s="3" t="s">
        <v>101</v>
      </c>
      <c r="I42" s="5">
        <f t="shared" si="7"/>
      </c>
      <c r="J42" s="3" t="s">
        <v>134</v>
      </c>
      <c r="K42" s="5">
        <f t="shared" si="8"/>
        <v>0</v>
      </c>
      <c r="L42" s="3" t="s">
        <v>101</v>
      </c>
      <c r="M42" s="5">
        <f t="shared" si="9"/>
      </c>
      <c r="N42" s="3" t="s">
        <v>101</v>
      </c>
      <c r="O42" s="5">
        <f t="shared" si="10"/>
      </c>
      <c r="P42" s="5">
        <f t="shared" si="11"/>
        <v>0</v>
      </c>
      <c r="Q42"/>
    </row>
    <row r="43" spans="1:17" ht="12.75">
      <c r="A43"/>
      <c r="B43" s="2" t="s">
        <v>105</v>
      </c>
      <c r="C43" s="2" t="s">
        <v>194</v>
      </c>
      <c r="D43" s="2"/>
      <c r="E43" s="2" t="s">
        <v>161</v>
      </c>
      <c r="F43" s="3" t="s">
        <v>97</v>
      </c>
      <c r="G43" s="5">
        <f t="shared" si="6"/>
        <v>0</v>
      </c>
      <c r="H43" s="3" t="s">
        <v>101</v>
      </c>
      <c r="I43" s="5">
        <f t="shared" si="7"/>
      </c>
      <c r="J43" s="3" t="s">
        <v>101</v>
      </c>
      <c r="K43" s="5">
        <f t="shared" si="8"/>
      </c>
      <c r="L43" s="3" t="s">
        <v>101</v>
      </c>
      <c r="M43" s="5">
        <f t="shared" si="9"/>
      </c>
      <c r="N43" s="3" t="s">
        <v>101</v>
      </c>
      <c r="O43" s="5">
        <f t="shared" si="10"/>
      </c>
      <c r="P43" s="5">
        <f t="shared" si="11"/>
        <v>0</v>
      </c>
      <c r="Q43"/>
    </row>
    <row r="44" spans="1:17" ht="12.75">
      <c r="A44"/>
      <c r="B44" s="2" t="s">
        <v>106</v>
      </c>
      <c r="C44" s="2" t="s">
        <v>198</v>
      </c>
      <c r="D44" s="2">
        <v>51</v>
      </c>
      <c r="E44" s="2" t="s">
        <v>195</v>
      </c>
      <c r="F44" s="3" t="s">
        <v>97</v>
      </c>
      <c r="G44" s="5">
        <f t="shared" si="6"/>
        <v>0</v>
      </c>
      <c r="H44" s="3" t="s">
        <v>97</v>
      </c>
      <c r="I44" s="5">
        <f t="shared" si="7"/>
        <v>0</v>
      </c>
      <c r="J44" s="3" t="s">
        <v>101</v>
      </c>
      <c r="K44" s="5">
        <f t="shared" si="8"/>
      </c>
      <c r="L44" s="3" t="s">
        <v>101</v>
      </c>
      <c r="M44" s="5">
        <f t="shared" si="9"/>
      </c>
      <c r="N44" s="3" t="s">
        <v>101</v>
      </c>
      <c r="O44" s="5">
        <f t="shared" si="10"/>
      </c>
      <c r="P44" s="5">
        <f t="shared" si="11"/>
        <v>0</v>
      </c>
      <c r="Q44"/>
    </row>
    <row r="45" spans="1:17" ht="12.75">
      <c r="A45"/>
      <c r="B45" s="2" t="s">
        <v>107</v>
      </c>
      <c r="C45" s="2" t="s">
        <v>197</v>
      </c>
      <c r="D45" s="2">
        <v>55</v>
      </c>
      <c r="E45" s="2" t="s">
        <v>196</v>
      </c>
      <c r="F45" s="3" t="s">
        <v>97</v>
      </c>
      <c r="G45" s="5">
        <f t="shared" si="6"/>
        <v>0</v>
      </c>
      <c r="H45" s="3" t="s">
        <v>101</v>
      </c>
      <c r="I45" s="5">
        <f t="shared" si="7"/>
      </c>
      <c r="J45" s="3" t="s">
        <v>101</v>
      </c>
      <c r="K45" s="5">
        <f t="shared" si="8"/>
      </c>
      <c r="L45" s="3" t="s">
        <v>101</v>
      </c>
      <c r="M45" s="5">
        <f t="shared" si="9"/>
      </c>
      <c r="N45" s="3" t="s">
        <v>101</v>
      </c>
      <c r="O45" s="5">
        <f t="shared" si="10"/>
      </c>
      <c r="P45" s="5">
        <f t="shared" si="11"/>
        <v>0</v>
      </c>
      <c r="Q45"/>
    </row>
    <row r="46" spans="1:17" ht="12.75">
      <c r="A46"/>
      <c r="B46" s="2" t="s">
        <v>108</v>
      </c>
      <c r="C46" s="2"/>
      <c r="D46" s="2"/>
      <c r="E46" s="2"/>
      <c r="F46" s="3" t="s">
        <v>101</v>
      </c>
      <c r="G46" s="5">
        <f t="shared" si="6"/>
      </c>
      <c r="H46" s="3" t="s">
        <v>101</v>
      </c>
      <c r="I46" s="5">
        <f t="shared" si="7"/>
      </c>
      <c r="J46" s="3" t="s">
        <v>101</v>
      </c>
      <c r="K46" s="5">
        <f t="shared" si="8"/>
      </c>
      <c r="L46" s="3" t="s">
        <v>101</v>
      </c>
      <c r="M46" s="5">
        <f t="shared" si="9"/>
      </c>
      <c r="N46" s="3" t="s">
        <v>101</v>
      </c>
      <c r="O46" s="5">
        <f t="shared" si="10"/>
      </c>
      <c r="P46" s="5">
        <f t="shared" si="11"/>
        <v>0</v>
      </c>
      <c r="Q46"/>
    </row>
    <row r="47" spans="1:17" ht="12.75">
      <c r="A47"/>
      <c r="B47" s="2" t="s">
        <v>109</v>
      </c>
      <c r="C47" s="2"/>
      <c r="D47" s="2"/>
      <c r="E47" s="2"/>
      <c r="F47" s="3" t="s">
        <v>101</v>
      </c>
      <c r="G47" s="5">
        <f t="shared" si="6"/>
      </c>
      <c r="H47" s="3" t="s">
        <v>101</v>
      </c>
      <c r="I47" s="5">
        <f t="shared" si="7"/>
      </c>
      <c r="J47" s="3" t="s">
        <v>101</v>
      </c>
      <c r="K47" s="5">
        <f t="shared" si="8"/>
      </c>
      <c r="L47" s="3" t="s">
        <v>101</v>
      </c>
      <c r="M47" s="5">
        <f t="shared" si="9"/>
      </c>
      <c r="N47" s="3" t="s">
        <v>101</v>
      </c>
      <c r="O47" s="5">
        <f t="shared" si="10"/>
      </c>
      <c r="P47" s="5">
        <f t="shared" si="11"/>
        <v>0</v>
      </c>
      <c r="Q47"/>
    </row>
    <row r="48" spans="1:17" ht="12.75">
      <c r="A48"/>
      <c r="B48" s="2" t="s">
        <v>110</v>
      </c>
      <c r="C48" s="2"/>
      <c r="D48" s="2"/>
      <c r="E48" s="2"/>
      <c r="F48" s="3" t="s">
        <v>101</v>
      </c>
      <c r="G48" s="5">
        <f t="shared" si="6"/>
      </c>
      <c r="H48" s="3" t="s">
        <v>101</v>
      </c>
      <c r="I48" s="5">
        <f t="shared" si="7"/>
      </c>
      <c r="J48" s="3" t="s">
        <v>101</v>
      </c>
      <c r="K48" s="5">
        <f t="shared" si="8"/>
      </c>
      <c r="L48" s="3" t="s">
        <v>101</v>
      </c>
      <c r="M48" s="5">
        <f t="shared" si="9"/>
      </c>
      <c r="N48" s="3" t="s">
        <v>101</v>
      </c>
      <c r="O48" s="5">
        <f t="shared" si="10"/>
      </c>
      <c r="P48" s="5">
        <f t="shared" si="11"/>
        <v>0</v>
      </c>
      <c r="Q48"/>
    </row>
    <row r="49" spans="1:17" ht="12.75">
      <c r="A49"/>
      <c r="B49" s="2" t="s">
        <v>111</v>
      </c>
      <c r="C49" s="2"/>
      <c r="D49" s="2"/>
      <c r="E49" s="2"/>
      <c r="F49" s="3" t="s">
        <v>101</v>
      </c>
      <c r="G49" s="5">
        <f t="shared" si="6"/>
      </c>
      <c r="H49" s="3" t="s">
        <v>101</v>
      </c>
      <c r="I49" s="5">
        <f t="shared" si="7"/>
      </c>
      <c r="J49" s="3" t="s">
        <v>101</v>
      </c>
      <c r="K49" s="5">
        <f t="shared" si="8"/>
      </c>
      <c r="L49" s="3" t="s">
        <v>101</v>
      </c>
      <c r="M49" s="5">
        <f t="shared" si="9"/>
      </c>
      <c r="N49" s="3" t="s">
        <v>101</v>
      </c>
      <c r="O49" s="5">
        <f t="shared" si="10"/>
      </c>
      <c r="P49" s="5">
        <f t="shared" si="11"/>
        <v>0</v>
      </c>
      <c r="Q49"/>
    </row>
    <row r="50" spans="1:17" ht="12.75">
      <c r="A50"/>
      <c r="B50" s="2" t="s">
        <v>112</v>
      </c>
      <c r="C50" s="2"/>
      <c r="D50" s="2"/>
      <c r="E50" s="2"/>
      <c r="F50" s="3" t="s">
        <v>101</v>
      </c>
      <c r="G50" s="5">
        <f t="shared" si="6"/>
      </c>
      <c r="H50" s="3" t="s">
        <v>101</v>
      </c>
      <c r="I50" s="5">
        <f t="shared" si="7"/>
      </c>
      <c r="J50" s="3" t="s">
        <v>101</v>
      </c>
      <c r="K50" s="5">
        <f t="shared" si="8"/>
      </c>
      <c r="L50" s="3" t="s">
        <v>101</v>
      </c>
      <c r="M50" s="5">
        <f t="shared" si="9"/>
      </c>
      <c r="N50" s="3" t="s">
        <v>101</v>
      </c>
      <c r="O50" s="5">
        <f t="shared" si="10"/>
      </c>
      <c r="P50" s="5">
        <f t="shared" si="11"/>
        <v>0</v>
      </c>
      <c r="Q50"/>
    </row>
    <row r="51" spans="1:17" ht="12.75">
      <c r="A51"/>
      <c r="B51" s="2" t="s">
        <v>113</v>
      </c>
      <c r="C51" s="2"/>
      <c r="D51" s="2"/>
      <c r="E51" s="2"/>
      <c r="F51" s="3" t="s">
        <v>101</v>
      </c>
      <c r="G51" s="5">
        <f t="shared" si="6"/>
      </c>
      <c r="H51" s="3" t="s">
        <v>101</v>
      </c>
      <c r="I51" s="5">
        <f t="shared" si="7"/>
      </c>
      <c r="J51" s="3" t="s">
        <v>101</v>
      </c>
      <c r="K51" s="5">
        <f t="shared" si="8"/>
      </c>
      <c r="L51" s="3" t="s">
        <v>101</v>
      </c>
      <c r="M51" s="5">
        <f t="shared" si="9"/>
      </c>
      <c r="N51" s="3" t="s">
        <v>101</v>
      </c>
      <c r="O51" s="5">
        <f t="shared" si="10"/>
      </c>
      <c r="P51" s="5">
        <f t="shared" si="11"/>
        <v>0</v>
      </c>
      <c r="Q51"/>
    </row>
    <row r="52" spans="1:17" ht="12.75">
      <c r="A52"/>
      <c r="B52" s="2" t="s">
        <v>114</v>
      </c>
      <c r="C52" s="2"/>
      <c r="D52" s="2"/>
      <c r="E52" s="2"/>
      <c r="F52" s="3" t="s">
        <v>101</v>
      </c>
      <c r="G52" s="5">
        <f t="shared" si="6"/>
      </c>
      <c r="H52" s="3" t="s">
        <v>101</v>
      </c>
      <c r="I52" s="5">
        <f t="shared" si="7"/>
      </c>
      <c r="J52" s="3" t="s">
        <v>101</v>
      </c>
      <c r="K52" s="5">
        <f t="shared" si="8"/>
      </c>
      <c r="L52" s="3" t="s">
        <v>101</v>
      </c>
      <c r="M52" s="5">
        <f t="shared" si="9"/>
      </c>
      <c r="N52" s="3" t="s">
        <v>101</v>
      </c>
      <c r="O52" s="5">
        <f t="shared" si="10"/>
      </c>
      <c r="P52" s="5">
        <f t="shared" si="11"/>
        <v>0</v>
      </c>
      <c r="Q52"/>
    </row>
    <row r="53" spans="1:17" ht="12.75">
      <c r="A53"/>
      <c r="B53" s="2" t="s">
        <v>115</v>
      </c>
      <c r="C53" s="2"/>
      <c r="D53" s="2"/>
      <c r="E53" s="2"/>
      <c r="F53" s="3" t="s">
        <v>101</v>
      </c>
      <c r="G53" s="5">
        <f t="shared" si="6"/>
      </c>
      <c r="H53" s="3" t="s">
        <v>101</v>
      </c>
      <c r="I53" s="5">
        <f t="shared" si="7"/>
      </c>
      <c r="J53" s="3" t="s">
        <v>101</v>
      </c>
      <c r="K53" s="5">
        <f t="shared" si="8"/>
      </c>
      <c r="L53" s="3" t="s">
        <v>101</v>
      </c>
      <c r="M53" s="5">
        <f t="shared" si="9"/>
      </c>
      <c r="N53" s="3" t="s">
        <v>101</v>
      </c>
      <c r="O53" s="5">
        <f t="shared" si="10"/>
      </c>
      <c r="P53" s="5">
        <f t="shared" si="11"/>
        <v>0</v>
      </c>
      <c r="Q53"/>
    </row>
    <row r="54" spans="1:17" ht="12.75">
      <c r="A54"/>
      <c r="B54" s="2" t="s">
        <v>116</v>
      </c>
      <c r="C54" s="2"/>
      <c r="D54" s="2"/>
      <c r="E54" s="2"/>
      <c r="F54" s="3" t="s">
        <v>101</v>
      </c>
      <c r="G54" s="5">
        <f t="shared" si="6"/>
      </c>
      <c r="H54" s="3" t="s">
        <v>101</v>
      </c>
      <c r="I54" s="5">
        <f t="shared" si="7"/>
      </c>
      <c r="J54" s="3" t="s">
        <v>101</v>
      </c>
      <c r="K54" s="5">
        <f t="shared" si="8"/>
      </c>
      <c r="L54" s="3" t="s">
        <v>101</v>
      </c>
      <c r="M54" s="5">
        <f t="shared" si="9"/>
      </c>
      <c r="N54" s="3" t="s">
        <v>101</v>
      </c>
      <c r="O54" s="5">
        <f t="shared" si="10"/>
      </c>
      <c r="P54" s="5">
        <f t="shared" si="11"/>
        <v>0</v>
      </c>
      <c r="Q54"/>
    </row>
    <row r="55" spans="1:17" ht="12.75">
      <c r="A55"/>
      <c r="B55" s="2" t="s">
        <v>117</v>
      </c>
      <c r="C55" s="2"/>
      <c r="D55" s="2"/>
      <c r="E55" s="2"/>
      <c r="F55" s="3" t="s">
        <v>101</v>
      </c>
      <c r="G55" s="5">
        <f t="shared" si="6"/>
      </c>
      <c r="H55" s="3" t="s">
        <v>101</v>
      </c>
      <c r="I55" s="5">
        <f t="shared" si="7"/>
      </c>
      <c r="J55" s="3" t="s">
        <v>101</v>
      </c>
      <c r="K55" s="5">
        <f t="shared" si="8"/>
      </c>
      <c r="L55" s="3" t="s">
        <v>101</v>
      </c>
      <c r="M55" s="5">
        <f t="shared" si="9"/>
      </c>
      <c r="N55" s="3" t="s">
        <v>101</v>
      </c>
      <c r="O55" s="5">
        <f t="shared" si="10"/>
      </c>
      <c r="P55" s="5">
        <f t="shared" si="11"/>
        <v>0</v>
      </c>
      <c r="Q55"/>
    </row>
    <row r="56" spans="1:17" ht="12.75">
      <c r="A56"/>
      <c r="B56" s="2" t="s">
        <v>118</v>
      </c>
      <c r="C56" s="2"/>
      <c r="D56" s="2"/>
      <c r="E56" s="2"/>
      <c r="F56" s="3" t="s">
        <v>101</v>
      </c>
      <c r="G56" s="5">
        <f t="shared" si="6"/>
      </c>
      <c r="H56" s="3" t="s">
        <v>101</v>
      </c>
      <c r="I56" s="5">
        <f t="shared" si="7"/>
      </c>
      <c r="J56" s="3" t="s">
        <v>101</v>
      </c>
      <c r="K56" s="5">
        <f t="shared" si="8"/>
      </c>
      <c r="L56" s="3" t="s">
        <v>101</v>
      </c>
      <c r="M56" s="5">
        <f t="shared" si="9"/>
      </c>
      <c r="N56" s="3" t="s">
        <v>101</v>
      </c>
      <c r="O56" s="5">
        <f t="shared" si="10"/>
      </c>
      <c r="P56" s="5">
        <f t="shared" si="11"/>
        <v>0</v>
      </c>
      <c r="Q56"/>
    </row>
    <row r="57" spans="1:17" ht="12.75">
      <c r="A57"/>
      <c r="B57" s="2" t="s">
        <v>119</v>
      </c>
      <c r="C57" s="2"/>
      <c r="D57" s="2"/>
      <c r="E57" s="2"/>
      <c r="F57" s="3" t="s">
        <v>101</v>
      </c>
      <c r="G57" s="5">
        <f t="shared" si="6"/>
      </c>
      <c r="H57" s="3" t="s">
        <v>101</v>
      </c>
      <c r="I57" s="5">
        <f t="shared" si="7"/>
      </c>
      <c r="J57" s="3" t="s">
        <v>101</v>
      </c>
      <c r="K57" s="5">
        <f t="shared" si="8"/>
      </c>
      <c r="L57" s="3" t="s">
        <v>101</v>
      </c>
      <c r="M57" s="5">
        <f t="shared" si="9"/>
      </c>
      <c r="N57" s="3" t="s">
        <v>101</v>
      </c>
      <c r="O57" s="5">
        <f t="shared" si="10"/>
      </c>
      <c r="P57" s="5">
        <f t="shared" si="11"/>
        <v>0</v>
      </c>
      <c r="Q57"/>
    </row>
    <row r="58" spans="1:17" ht="12.75">
      <c r="A58"/>
      <c r="B58" s="2" t="s">
        <v>120</v>
      </c>
      <c r="C58" s="2"/>
      <c r="D58" s="2"/>
      <c r="E58" s="2"/>
      <c r="F58" s="3" t="s">
        <v>101</v>
      </c>
      <c r="G58" s="5">
        <f t="shared" si="6"/>
      </c>
      <c r="H58" s="3" t="s">
        <v>101</v>
      </c>
      <c r="I58" s="5">
        <f t="shared" si="7"/>
      </c>
      <c r="J58" s="3" t="s">
        <v>101</v>
      </c>
      <c r="K58" s="5">
        <f t="shared" si="8"/>
      </c>
      <c r="L58" s="3" t="s">
        <v>101</v>
      </c>
      <c r="M58" s="5">
        <f t="shared" si="9"/>
      </c>
      <c r="N58" s="3" t="s">
        <v>101</v>
      </c>
      <c r="O58" s="5">
        <f t="shared" si="10"/>
      </c>
      <c r="P58" s="5">
        <f t="shared" si="11"/>
        <v>0</v>
      </c>
      <c r="Q58"/>
    </row>
    <row r="59" spans="1:17" ht="12.75">
      <c r="A59"/>
      <c r="B59" s="2" t="s">
        <v>121</v>
      </c>
      <c r="C59" s="2"/>
      <c r="D59" s="2"/>
      <c r="E59" s="2"/>
      <c r="F59" s="3" t="s">
        <v>101</v>
      </c>
      <c r="G59" s="5">
        <f t="shared" si="6"/>
      </c>
      <c r="H59" s="3" t="s">
        <v>101</v>
      </c>
      <c r="I59" s="5">
        <f t="shared" si="7"/>
      </c>
      <c r="J59" s="3" t="s">
        <v>101</v>
      </c>
      <c r="K59" s="5">
        <f t="shared" si="8"/>
      </c>
      <c r="L59" s="3" t="s">
        <v>101</v>
      </c>
      <c r="M59" s="5">
        <f t="shared" si="9"/>
      </c>
      <c r="N59" s="3" t="s">
        <v>101</v>
      </c>
      <c r="O59" s="5">
        <f t="shared" si="10"/>
      </c>
      <c r="P59" s="5">
        <f t="shared" si="11"/>
        <v>0</v>
      </c>
      <c r="Q59"/>
    </row>
    <row r="60" spans="1:17" ht="12.75">
      <c r="A60"/>
      <c r="B60" s="2" t="s">
        <v>122</v>
      </c>
      <c r="C60" s="2"/>
      <c r="D60" s="2"/>
      <c r="E60" s="2"/>
      <c r="F60" s="3" t="s">
        <v>101</v>
      </c>
      <c r="G60" s="5">
        <f t="shared" si="6"/>
      </c>
      <c r="H60" s="3" t="s">
        <v>101</v>
      </c>
      <c r="I60" s="5">
        <f t="shared" si="7"/>
      </c>
      <c r="J60" s="3" t="s">
        <v>101</v>
      </c>
      <c r="K60" s="5">
        <f t="shared" si="8"/>
      </c>
      <c r="L60" s="3" t="s">
        <v>101</v>
      </c>
      <c r="M60" s="5">
        <f t="shared" si="9"/>
      </c>
      <c r="N60" s="3" t="s">
        <v>101</v>
      </c>
      <c r="O60" s="5">
        <f t="shared" si="10"/>
      </c>
      <c r="P60" s="5">
        <f t="shared" si="11"/>
        <v>0</v>
      </c>
      <c r="Q60"/>
    </row>
    <row r="62" spans="3:16" ht="30" customHeight="1">
      <c r="C62" s="26" t="s">
        <v>173</v>
      </c>
      <c r="D62" s="26"/>
      <c r="E62" s="26"/>
      <c r="F62" s="16" t="s">
        <v>148</v>
      </c>
      <c r="G62" s="16"/>
      <c r="H62" s="16" t="s">
        <v>148</v>
      </c>
      <c r="I62" s="16"/>
      <c r="J62" s="14" t="s">
        <v>149</v>
      </c>
      <c r="K62" s="15"/>
      <c r="L62" s="14" t="s">
        <v>148</v>
      </c>
      <c r="M62" s="17"/>
      <c r="N62" s="17"/>
      <c r="O62" s="15"/>
      <c r="P62" s="23" t="s">
        <v>2</v>
      </c>
    </row>
    <row r="63" spans="3:16" ht="15" customHeight="1">
      <c r="C63" s="20" t="s">
        <v>103</v>
      </c>
      <c r="D63" s="21"/>
      <c r="E63" s="22"/>
      <c r="F63" s="12">
        <v>1</v>
      </c>
      <c r="G63" s="13"/>
      <c r="H63" s="12">
        <v>1</v>
      </c>
      <c r="I63" s="13"/>
      <c r="J63" s="12">
        <v>1</v>
      </c>
      <c r="K63" s="13"/>
      <c r="L63" s="12">
        <v>1</v>
      </c>
      <c r="M63" s="13"/>
      <c r="N63" s="12">
        <v>1</v>
      </c>
      <c r="O63" s="13"/>
      <c r="P63" s="24"/>
    </row>
    <row r="64" spans="3:16" ht="18.75" customHeight="1">
      <c r="C64" s="2" t="s">
        <v>0</v>
      </c>
      <c r="D64" s="18" t="s">
        <v>1</v>
      </c>
      <c r="E64" s="19"/>
      <c r="F64" s="9">
        <v>42112</v>
      </c>
      <c r="G64" s="10"/>
      <c r="H64" s="9">
        <v>42175</v>
      </c>
      <c r="I64" s="10"/>
      <c r="J64" s="9">
        <v>42217</v>
      </c>
      <c r="K64" s="10"/>
      <c r="L64" s="9">
        <v>42273</v>
      </c>
      <c r="M64" s="11"/>
      <c r="N64" s="9">
        <v>42273</v>
      </c>
      <c r="O64" s="11"/>
      <c r="P64" s="25"/>
    </row>
    <row r="65" spans="2:16" ht="12.75">
      <c r="B65" s="2" t="s">
        <v>62</v>
      </c>
      <c r="C65" s="2" t="s">
        <v>174</v>
      </c>
      <c r="D65" s="2">
        <v>43</v>
      </c>
      <c r="E65" s="2" t="s">
        <v>175</v>
      </c>
      <c r="F65" s="3" t="s">
        <v>62</v>
      </c>
      <c r="G65" s="5">
        <f aca="true" t="shared" si="12" ref="G65:G74">IF(F65&lt;&gt;"",VLOOKUP(F65,$B$91:$C$154,2,FALSE)*F$63,"")</f>
        <v>21</v>
      </c>
      <c r="H65" s="3" t="s">
        <v>101</v>
      </c>
      <c r="I65" s="5">
        <f aca="true" t="shared" si="13" ref="I65:I74">IF(H65&lt;&gt;"",VLOOKUP(H65,$B$91:$C$154,2,FALSE)*H$63,"")</f>
      </c>
      <c r="J65" s="3" t="s">
        <v>63</v>
      </c>
      <c r="K65" s="5">
        <f aca="true" t="shared" si="14" ref="K65:K74">IF(J65&lt;&gt;"",VLOOKUP(J65,$B$91:$C$154,2,FALSE)*J$63,"")</f>
        <v>16</v>
      </c>
      <c r="L65" s="3" t="s">
        <v>62</v>
      </c>
      <c r="M65" s="5">
        <f aca="true" t="shared" si="15" ref="M65:M74">IF(L65&lt;&gt;"",VLOOKUP(L65,$B$91:$C$154,2,FALSE)*L$63,"")</f>
        <v>21</v>
      </c>
      <c r="N65" s="3" t="s">
        <v>62</v>
      </c>
      <c r="O65" s="5">
        <f aca="true" t="shared" si="16" ref="O65:O74">IF(N65&lt;&gt;"",VLOOKUP(N65,$B$91:$C$154,2,FALSE)*N$63,"")</f>
        <v>21</v>
      </c>
      <c r="P65" s="5">
        <f aca="true" t="shared" si="17" ref="P65:P74">SUM(G65,I65,K65,M65,O65)</f>
        <v>79</v>
      </c>
    </row>
    <row r="66" spans="2:16" ht="12.75">
      <c r="B66" s="2" t="s">
        <v>63</v>
      </c>
      <c r="C66" s="2" t="s">
        <v>176</v>
      </c>
      <c r="D66" s="2">
        <v>12</v>
      </c>
      <c r="E66" s="2" t="s">
        <v>177</v>
      </c>
      <c r="F66" s="3" t="s">
        <v>64</v>
      </c>
      <c r="G66" s="5">
        <f t="shared" si="12"/>
        <v>13</v>
      </c>
      <c r="H66" s="3" t="s">
        <v>63</v>
      </c>
      <c r="I66" s="5">
        <f t="shared" si="13"/>
        <v>16</v>
      </c>
      <c r="J66" s="3" t="s">
        <v>67</v>
      </c>
      <c r="K66" s="5">
        <f t="shared" si="14"/>
        <v>7</v>
      </c>
      <c r="L66" s="3" t="s">
        <v>65</v>
      </c>
      <c r="M66" s="5">
        <f t="shared" si="15"/>
        <v>11</v>
      </c>
      <c r="N66" s="3" t="s">
        <v>65</v>
      </c>
      <c r="O66" s="5">
        <f t="shared" si="16"/>
        <v>11</v>
      </c>
      <c r="P66" s="5">
        <f t="shared" si="17"/>
        <v>58</v>
      </c>
    </row>
    <row r="67" spans="2:16" ht="12.75">
      <c r="B67" s="2" t="s">
        <v>64</v>
      </c>
      <c r="C67" s="2" t="s">
        <v>302</v>
      </c>
      <c r="D67" s="2">
        <v>47</v>
      </c>
      <c r="E67" s="2" t="s">
        <v>133</v>
      </c>
      <c r="F67" s="3" t="s">
        <v>101</v>
      </c>
      <c r="G67" s="5">
        <f t="shared" si="12"/>
      </c>
      <c r="H67" s="3" t="s">
        <v>101</v>
      </c>
      <c r="I67" s="5">
        <f t="shared" si="13"/>
      </c>
      <c r="J67" s="3" t="s">
        <v>62</v>
      </c>
      <c r="K67" s="5">
        <f t="shared" si="14"/>
        <v>21</v>
      </c>
      <c r="L67" s="3" t="s">
        <v>64</v>
      </c>
      <c r="M67" s="5">
        <f t="shared" si="15"/>
        <v>13</v>
      </c>
      <c r="N67" s="3" t="s">
        <v>63</v>
      </c>
      <c r="O67" s="5">
        <f t="shared" si="16"/>
        <v>16</v>
      </c>
      <c r="P67" s="5">
        <f t="shared" si="17"/>
        <v>50</v>
      </c>
    </row>
    <row r="68" spans="2:16" ht="12.75">
      <c r="B68" s="2" t="s">
        <v>65</v>
      </c>
      <c r="C68" s="2" t="s">
        <v>280</v>
      </c>
      <c r="D68" s="2">
        <v>13</v>
      </c>
      <c r="E68" s="2" t="s">
        <v>281</v>
      </c>
      <c r="F68" s="3" t="s">
        <v>101</v>
      </c>
      <c r="G68" s="5">
        <f t="shared" si="12"/>
      </c>
      <c r="H68" s="3" t="s">
        <v>62</v>
      </c>
      <c r="I68" s="5">
        <f t="shared" si="13"/>
        <v>21</v>
      </c>
      <c r="J68" s="3" t="s">
        <v>101</v>
      </c>
      <c r="K68" s="5">
        <f t="shared" si="14"/>
      </c>
      <c r="L68" s="3" t="s">
        <v>67</v>
      </c>
      <c r="M68" s="5">
        <f t="shared" si="15"/>
        <v>7</v>
      </c>
      <c r="N68" s="3" t="s">
        <v>64</v>
      </c>
      <c r="O68" s="5">
        <f t="shared" si="16"/>
        <v>13</v>
      </c>
      <c r="P68" s="5">
        <f t="shared" si="17"/>
        <v>41</v>
      </c>
    </row>
    <row r="69" spans="2:16" ht="12.75">
      <c r="B69" s="2" t="s">
        <v>66</v>
      </c>
      <c r="C69" s="2" t="s">
        <v>303</v>
      </c>
      <c r="D69" s="2">
        <v>50</v>
      </c>
      <c r="E69" s="2" t="s">
        <v>320</v>
      </c>
      <c r="F69" s="3" t="s">
        <v>101</v>
      </c>
      <c r="G69" s="5">
        <f t="shared" si="12"/>
      </c>
      <c r="H69" s="3" t="s">
        <v>101</v>
      </c>
      <c r="I69" s="5">
        <f t="shared" si="13"/>
      </c>
      <c r="J69" s="3" t="s">
        <v>65</v>
      </c>
      <c r="K69" s="5">
        <f t="shared" si="14"/>
        <v>11</v>
      </c>
      <c r="L69" s="3" t="s">
        <v>63</v>
      </c>
      <c r="M69" s="5">
        <f t="shared" si="15"/>
        <v>16</v>
      </c>
      <c r="N69" s="3" t="s">
        <v>66</v>
      </c>
      <c r="O69" s="5">
        <f t="shared" si="16"/>
        <v>9</v>
      </c>
      <c r="P69" s="5">
        <f t="shared" si="17"/>
        <v>36</v>
      </c>
    </row>
    <row r="70" spans="2:16" ht="12.75">
      <c r="B70" s="2" t="s">
        <v>67</v>
      </c>
      <c r="C70" s="2" t="s">
        <v>178</v>
      </c>
      <c r="D70" s="2">
        <v>5</v>
      </c>
      <c r="E70" s="2" t="s">
        <v>179</v>
      </c>
      <c r="F70" s="3" t="s">
        <v>63</v>
      </c>
      <c r="G70" s="5">
        <f t="shared" si="12"/>
        <v>16</v>
      </c>
      <c r="H70" s="3" t="s">
        <v>101</v>
      </c>
      <c r="I70" s="5">
        <f t="shared" si="13"/>
      </c>
      <c r="J70" s="3" t="s">
        <v>66</v>
      </c>
      <c r="K70" s="5">
        <f t="shared" si="14"/>
        <v>9</v>
      </c>
      <c r="L70" s="3" t="s">
        <v>101</v>
      </c>
      <c r="M70" s="5">
        <f t="shared" si="15"/>
      </c>
      <c r="N70" s="3" t="s">
        <v>101</v>
      </c>
      <c r="O70" s="5">
        <f t="shared" si="16"/>
      </c>
      <c r="P70" s="5">
        <f t="shared" si="17"/>
        <v>25</v>
      </c>
    </row>
    <row r="71" spans="2:16" ht="12.75">
      <c r="B71" s="2" t="s">
        <v>68</v>
      </c>
      <c r="C71" s="2" t="s">
        <v>180</v>
      </c>
      <c r="D71" s="2">
        <v>32</v>
      </c>
      <c r="E71" s="2" t="s">
        <v>204</v>
      </c>
      <c r="F71" s="3" t="s">
        <v>65</v>
      </c>
      <c r="G71" s="5">
        <f t="shared" si="12"/>
        <v>11</v>
      </c>
      <c r="H71" s="3" t="s">
        <v>101</v>
      </c>
      <c r="I71" s="5">
        <f t="shared" si="13"/>
      </c>
      <c r="J71" s="3" t="s">
        <v>64</v>
      </c>
      <c r="K71" s="5">
        <f t="shared" si="14"/>
        <v>13</v>
      </c>
      <c r="L71" s="3" t="s">
        <v>101</v>
      </c>
      <c r="M71" s="5">
        <f t="shared" si="15"/>
      </c>
      <c r="N71" s="3" t="s">
        <v>101</v>
      </c>
      <c r="O71" s="5">
        <f t="shared" si="16"/>
      </c>
      <c r="P71" s="5">
        <f t="shared" si="17"/>
        <v>24</v>
      </c>
    </row>
    <row r="72" spans="2:16" ht="12.75">
      <c r="B72" s="2" t="s">
        <v>69</v>
      </c>
      <c r="C72" s="2" t="s">
        <v>318</v>
      </c>
      <c r="D72" s="2">
        <v>49</v>
      </c>
      <c r="E72" s="2" t="s">
        <v>319</v>
      </c>
      <c r="F72" s="3" t="s">
        <v>101</v>
      </c>
      <c r="G72" s="5">
        <f t="shared" si="12"/>
      </c>
      <c r="H72" s="3" t="s">
        <v>101</v>
      </c>
      <c r="I72" s="5">
        <f t="shared" si="13"/>
      </c>
      <c r="J72" s="3" t="s">
        <v>101</v>
      </c>
      <c r="K72" s="5">
        <f t="shared" si="14"/>
      </c>
      <c r="L72" s="3" t="s">
        <v>66</v>
      </c>
      <c r="M72" s="5">
        <f t="shared" si="15"/>
        <v>9</v>
      </c>
      <c r="N72" s="3" t="s">
        <v>67</v>
      </c>
      <c r="O72" s="5">
        <f t="shared" si="16"/>
        <v>7</v>
      </c>
      <c r="P72" s="5">
        <f t="shared" si="17"/>
        <v>16</v>
      </c>
    </row>
    <row r="73" spans="2:16" ht="12.75">
      <c r="B73" s="2" t="s">
        <v>70</v>
      </c>
      <c r="C73" s="2" t="s">
        <v>199</v>
      </c>
      <c r="D73" s="2">
        <v>39</v>
      </c>
      <c r="E73" s="2" t="s">
        <v>200</v>
      </c>
      <c r="F73" s="3" t="s">
        <v>66</v>
      </c>
      <c r="G73" s="5">
        <f t="shared" si="12"/>
        <v>9</v>
      </c>
      <c r="H73" s="3" t="s">
        <v>101</v>
      </c>
      <c r="I73" s="5">
        <f t="shared" si="13"/>
      </c>
      <c r="J73" s="3" t="s">
        <v>101</v>
      </c>
      <c r="K73" s="5">
        <f t="shared" si="14"/>
      </c>
      <c r="L73" s="3" t="s">
        <v>101</v>
      </c>
      <c r="M73" s="5">
        <f t="shared" si="15"/>
      </c>
      <c r="N73" s="3" t="s">
        <v>101</v>
      </c>
      <c r="O73" s="5">
        <f t="shared" si="16"/>
      </c>
      <c r="P73" s="5">
        <f t="shared" si="17"/>
        <v>9</v>
      </c>
    </row>
    <row r="74" spans="2:16" ht="12.75">
      <c r="B74" s="2" t="s">
        <v>71</v>
      </c>
      <c r="C74" s="2" t="s">
        <v>304</v>
      </c>
      <c r="D74" s="2">
        <v>51</v>
      </c>
      <c r="E74" s="2" t="s">
        <v>305</v>
      </c>
      <c r="F74" s="3" t="s">
        <v>101</v>
      </c>
      <c r="G74" s="5">
        <f t="shared" si="12"/>
      </c>
      <c r="H74" s="3" t="s">
        <v>101</v>
      </c>
      <c r="I74" s="5">
        <f t="shared" si="13"/>
      </c>
      <c r="J74" s="3" t="s">
        <v>68</v>
      </c>
      <c r="K74" s="5">
        <f t="shared" si="14"/>
        <v>5</v>
      </c>
      <c r="L74" s="3" t="s">
        <v>101</v>
      </c>
      <c r="M74" s="5">
        <f t="shared" si="15"/>
      </c>
      <c r="N74" s="3" t="s">
        <v>101</v>
      </c>
      <c r="O74" s="5">
        <f t="shared" si="16"/>
      </c>
      <c r="P74" s="5">
        <f t="shared" si="17"/>
        <v>5</v>
      </c>
    </row>
    <row r="75" spans="2:16" ht="12.75">
      <c r="B75" s="2" t="s">
        <v>72</v>
      </c>
      <c r="C75" s="2"/>
      <c r="D75" s="2"/>
      <c r="E75" s="2"/>
      <c r="F75" s="3" t="s">
        <v>101</v>
      </c>
      <c r="G75" s="5">
        <f aca="true" t="shared" si="18" ref="G75:G89">IF(F75&lt;&gt;"",VLOOKUP(F75,$B$91:$C$154,2,FALSE)*F$63,"")</f>
      </c>
      <c r="H75" s="3" t="s">
        <v>101</v>
      </c>
      <c r="I75" s="5">
        <f aca="true" t="shared" si="19" ref="I75:I89">IF(H75&lt;&gt;"",VLOOKUP(H75,$B$91:$C$154,2,FALSE)*H$63,"")</f>
      </c>
      <c r="J75" s="3" t="s">
        <v>101</v>
      </c>
      <c r="K75" s="5">
        <f aca="true" t="shared" si="20" ref="K75:K89">IF(J75&lt;&gt;"",VLOOKUP(J75,$B$91:$C$154,2,FALSE)*J$63,"")</f>
      </c>
      <c r="L75" s="3" t="s">
        <v>101</v>
      </c>
      <c r="M75" s="5">
        <f aca="true" t="shared" si="21" ref="M75:M89">IF(L75&lt;&gt;"",VLOOKUP(L75,$B$91:$C$154,2,FALSE)*L$63,"")</f>
      </c>
      <c r="N75" s="3" t="s">
        <v>101</v>
      </c>
      <c r="O75" s="5">
        <f aca="true" t="shared" si="22" ref="O75:O89">IF(N75&lt;&gt;"",VLOOKUP(N75,$B$91:$C$154,2,FALSE)*N$63,"")</f>
      </c>
      <c r="P75" s="5">
        <f aca="true" t="shared" si="23" ref="P75:P89">SUM(G75,I75,K75,M75,O75)</f>
        <v>0</v>
      </c>
    </row>
    <row r="76" spans="2:16" ht="12.75">
      <c r="B76" s="2" t="s">
        <v>73</v>
      </c>
      <c r="C76" s="2"/>
      <c r="D76" s="2"/>
      <c r="E76" s="2"/>
      <c r="F76" s="3" t="s">
        <v>101</v>
      </c>
      <c r="G76" s="5">
        <f t="shared" si="18"/>
      </c>
      <c r="H76" s="3" t="s">
        <v>101</v>
      </c>
      <c r="I76" s="5">
        <f t="shared" si="19"/>
      </c>
      <c r="J76" s="3" t="s">
        <v>101</v>
      </c>
      <c r="K76" s="5">
        <f t="shared" si="20"/>
      </c>
      <c r="L76" s="3" t="s">
        <v>101</v>
      </c>
      <c r="M76" s="5">
        <f t="shared" si="21"/>
      </c>
      <c r="N76" s="3" t="s">
        <v>101</v>
      </c>
      <c r="O76" s="5">
        <f t="shared" si="22"/>
      </c>
      <c r="P76" s="5">
        <f t="shared" si="23"/>
        <v>0</v>
      </c>
    </row>
    <row r="77" spans="2:16" ht="12.75">
      <c r="B77" s="2" t="s">
        <v>74</v>
      </c>
      <c r="C77" s="2"/>
      <c r="D77" s="2"/>
      <c r="E77" s="2"/>
      <c r="F77" s="3" t="s">
        <v>101</v>
      </c>
      <c r="G77" s="5">
        <f t="shared" si="18"/>
      </c>
      <c r="H77" s="3" t="s">
        <v>101</v>
      </c>
      <c r="I77" s="5">
        <f t="shared" si="19"/>
      </c>
      <c r="J77" s="3" t="s">
        <v>101</v>
      </c>
      <c r="K77" s="5">
        <f t="shared" si="20"/>
      </c>
      <c r="L77" s="3" t="s">
        <v>101</v>
      </c>
      <c r="M77" s="5">
        <f t="shared" si="21"/>
      </c>
      <c r="N77" s="3" t="s">
        <v>101</v>
      </c>
      <c r="O77" s="5">
        <f t="shared" si="22"/>
      </c>
      <c r="P77" s="5">
        <f t="shared" si="23"/>
        <v>0</v>
      </c>
    </row>
    <row r="78" spans="2:16" ht="12.75">
      <c r="B78" s="2" t="s">
        <v>75</v>
      </c>
      <c r="C78" s="2"/>
      <c r="D78" s="2"/>
      <c r="E78" s="2"/>
      <c r="F78" s="3" t="s">
        <v>101</v>
      </c>
      <c r="G78" s="5">
        <f t="shared" si="18"/>
      </c>
      <c r="H78" s="3" t="s">
        <v>101</v>
      </c>
      <c r="I78" s="5">
        <f t="shared" si="19"/>
      </c>
      <c r="J78" s="3" t="s">
        <v>101</v>
      </c>
      <c r="K78" s="5">
        <f t="shared" si="20"/>
      </c>
      <c r="L78" s="3" t="s">
        <v>101</v>
      </c>
      <c r="M78" s="5">
        <f t="shared" si="21"/>
      </c>
      <c r="N78" s="3" t="s">
        <v>101</v>
      </c>
      <c r="O78" s="5">
        <f t="shared" si="22"/>
      </c>
      <c r="P78" s="5">
        <f t="shared" si="23"/>
        <v>0</v>
      </c>
    </row>
    <row r="79" spans="2:16" ht="12.75">
      <c r="B79" s="2" t="s">
        <v>76</v>
      </c>
      <c r="C79" s="2"/>
      <c r="D79" s="2"/>
      <c r="E79" s="2"/>
      <c r="F79" s="3" t="s">
        <v>101</v>
      </c>
      <c r="G79" s="5">
        <f t="shared" si="18"/>
      </c>
      <c r="H79" s="3" t="s">
        <v>101</v>
      </c>
      <c r="I79" s="5">
        <f t="shared" si="19"/>
      </c>
      <c r="J79" s="3" t="s">
        <v>101</v>
      </c>
      <c r="K79" s="5">
        <f t="shared" si="20"/>
      </c>
      <c r="L79" s="3" t="s">
        <v>101</v>
      </c>
      <c r="M79" s="5">
        <f t="shared" si="21"/>
      </c>
      <c r="N79" s="3" t="s">
        <v>101</v>
      </c>
      <c r="O79" s="5">
        <f t="shared" si="22"/>
      </c>
      <c r="P79" s="5">
        <f t="shared" si="23"/>
        <v>0</v>
      </c>
    </row>
    <row r="80" spans="2:16" ht="12.75">
      <c r="B80" s="2" t="s">
        <v>77</v>
      </c>
      <c r="C80" s="2"/>
      <c r="D80" s="2"/>
      <c r="E80" s="2"/>
      <c r="F80" s="3" t="s">
        <v>101</v>
      </c>
      <c r="G80" s="5">
        <f t="shared" si="18"/>
      </c>
      <c r="H80" s="3" t="s">
        <v>101</v>
      </c>
      <c r="I80" s="5">
        <f t="shared" si="19"/>
      </c>
      <c r="J80" s="3" t="s">
        <v>101</v>
      </c>
      <c r="K80" s="5">
        <f t="shared" si="20"/>
      </c>
      <c r="L80" s="3" t="s">
        <v>101</v>
      </c>
      <c r="M80" s="5">
        <f t="shared" si="21"/>
      </c>
      <c r="N80" s="3" t="s">
        <v>101</v>
      </c>
      <c r="O80" s="5">
        <f t="shared" si="22"/>
      </c>
      <c r="P80" s="5">
        <f t="shared" si="23"/>
        <v>0</v>
      </c>
    </row>
    <row r="81" spans="2:16" ht="12.75">
      <c r="B81" s="2" t="s">
        <v>78</v>
      </c>
      <c r="C81" s="2"/>
      <c r="D81" s="2"/>
      <c r="E81" s="2"/>
      <c r="F81" s="3" t="s">
        <v>101</v>
      </c>
      <c r="G81" s="5">
        <f t="shared" si="18"/>
      </c>
      <c r="H81" s="3" t="s">
        <v>101</v>
      </c>
      <c r="I81" s="5">
        <f t="shared" si="19"/>
      </c>
      <c r="J81" s="3" t="s">
        <v>101</v>
      </c>
      <c r="K81" s="5">
        <f t="shared" si="20"/>
      </c>
      <c r="L81" s="3" t="s">
        <v>101</v>
      </c>
      <c r="M81" s="5">
        <f t="shared" si="21"/>
      </c>
      <c r="N81" s="3" t="s">
        <v>101</v>
      </c>
      <c r="O81" s="5">
        <f t="shared" si="22"/>
      </c>
      <c r="P81" s="5">
        <f t="shared" si="23"/>
        <v>0</v>
      </c>
    </row>
    <row r="82" spans="2:16" ht="12.75">
      <c r="B82" s="2" t="s">
        <v>79</v>
      </c>
      <c r="C82" s="2"/>
      <c r="D82" s="2"/>
      <c r="E82" s="2"/>
      <c r="F82" s="3" t="s">
        <v>101</v>
      </c>
      <c r="G82" s="5">
        <f t="shared" si="18"/>
      </c>
      <c r="H82" s="3" t="s">
        <v>101</v>
      </c>
      <c r="I82" s="5">
        <f t="shared" si="19"/>
      </c>
      <c r="J82" s="3" t="s">
        <v>101</v>
      </c>
      <c r="K82" s="5">
        <f t="shared" si="20"/>
      </c>
      <c r="L82" s="3" t="s">
        <v>101</v>
      </c>
      <c r="M82" s="5">
        <f t="shared" si="21"/>
      </c>
      <c r="N82" s="3" t="s">
        <v>101</v>
      </c>
      <c r="O82" s="5">
        <f t="shared" si="22"/>
      </c>
      <c r="P82" s="5">
        <f t="shared" si="23"/>
        <v>0</v>
      </c>
    </row>
    <row r="83" spans="2:16" ht="12.75">
      <c r="B83" s="2" t="s">
        <v>80</v>
      </c>
      <c r="C83" s="2"/>
      <c r="D83" s="2"/>
      <c r="E83" s="2"/>
      <c r="F83" s="3" t="s">
        <v>101</v>
      </c>
      <c r="G83" s="5">
        <f t="shared" si="18"/>
      </c>
      <c r="H83" s="3" t="s">
        <v>101</v>
      </c>
      <c r="I83" s="5">
        <f t="shared" si="19"/>
      </c>
      <c r="J83" s="3" t="s">
        <v>101</v>
      </c>
      <c r="K83" s="5">
        <f t="shared" si="20"/>
      </c>
      <c r="L83" s="3" t="s">
        <v>101</v>
      </c>
      <c r="M83" s="5">
        <f t="shared" si="21"/>
      </c>
      <c r="N83" s="3" t="s">
        <v>101</v>
      </c>
      <c r="O83" s="5">
        <f t="shared" si="22"/>
      </c>
      <c r="P83" s="5">
        <f t="shared" si="23"/>
        <v>0</v>
      </c>
    </row>
    <row r="84" spans="2:16" ht="12.75">
      <c r="B84" s="2" t="s">
        <v>81</v>
      </c>
      <c r="C84" s="2"/>
      <c r="D84" s="2"/>
      <c r="E84" s="2"/>
      <c r="F84" s="3" t="s">
        <v>101</v>
      </c>
      <c r="G84" s="5">
        <f t="shared" si="18"/>
      </c>
      <c r="H84" s="3" t="s">
        <v>101</v>
      </c>
      <c r="I84" s="5">
        <f t="shared" si="19"/>
      </c>
      <c r="J84" s="3" t="s">
        <v>101</v>
      </c>
      <c r="K84" s="5">
        <f t="shared" si="20"/>
      </c>
      <c r="L84" s="3" t="s">
        <v>101</v>
      </c>
      <c r="M84" s="5">
        <f t="shared" si="21"/>
      </c>
      <c r="N84" s="3" t="s">
        <v>101</v>
      </c>
      <c r="O84" s="5">
        <f t="shared" si="22"/>
      </c>
      <c r="P84" s="5">
        <f t="shared" si="23"/>
        <v>0</v>
      </c>
    </row>
    <row r="85" spans="2:16" ht="12.75">
      <c r="B85" s="2" t="s">
        <v>82</v>
      </c>
      <c r="C85" s="2"/>
      <c r="D85" s="2"/>
      <c r="E85" s="2"/>
      <c r="F85" s="3" t="s">
        <v>101</v>
      </c>
      <c r="G85" s="5">
        <f t="shared" si="18"/>
      </c>
      <c r="H85" s="3" t="s">
        <v>101</v>
      </c>
      <c r="I85" s="5">
        <f t="shared" si="19"/>
      </c>
      <c r="J85" s="3" t="s">
        <v>101</v>
      </c>
      <c r="K85" s="5">
        <f t="shared" si="20"/>
      </c>
      <c r="L85" s="3" t="s">
        <v>101</v>
      </c>
      <c r="M85" s="5">
        <f t="shared" si="21"/>
      </c>
      <c r="N85" s="3" t="s">
        <v>101</v>
      </c>
      <c r="O85" s="5">
        <f t="shared" si="22"/>
      </c>
      <c r="P85" s="5">
        <f t="shared" si="23"/>
        <v>0</v>
      </c>
    </row>
    <row r="86" spans="2:16" ht="12.75">
      <c r="B86" s="2" t="s">
        <v>83</v>
      </c>
      <c r="C86" s="2"/>
      <c r="D86" s="2"/>
      <c r="E86" s="2"/>
      <c r="F86" s="3" t="s">
        <v>101</v>
      </c>
      <c r="G86" s="5">
        <f t="shared" si="18"/>
      </c>
      <c r="H86" s="3" t="s">
        <v>101</v>
      </c>
      <c r="I86" s="5">
        <f t="shared" si="19"/>
      </c>
      <c r="J86" s="3" t="s">
        <v>101</v>
      </c>
      <c r="K86" s="5">
        <f t="shared" si="20"/>
      </c>
      <c r="L86" s="3" t="s">
        <v>101</v>
      </c>
      <c r="M86" s="5">
        <f t="shared" si="21"/>
      </c>
      <c r="N86" s="3" t="s">
        <v>101</v>
      </c>
      <c r="O86" s="5">
        <f t="shared" si="22"/>
      </c>
      <c r="P86" s="5">
        <f t="shared" si="23"/>
        <v>0</v>
      </c>
    </row>
    <row r="87" spans="2:16" ht="12.75">
      <c r="B87" s="2" t="s">
        <v>84</v>
      </c>
      <c r="C87" s="2"/>
      <c r="D87" s="2"/>
      <c r="E87" s="2"/>
      <c r="F87" s="3" t="s">
        <v>101</v>
      </c>
      <c r="G87" s="5">
        <f t="shared" si="18"/>
      </c>
      <c r="H87" s="3" t="s">
        <v>101</v>
      </c>
      <c r="I87" s="5">
        <f t="shared" si="19"/>
      </c>
      <c r="J87" s="3" t="s">
        <v>101</v>
      </c>
      <c r="K87" s="5">
        <f t="shared" si="20"/>
      </c>
      <c r="L87" s="3" t="s">
        <v>101</v>
      </c>
      <c r="M87" s="5">
        <f t="shared" si="21"/>
      </c>
      <c r="N87" s="3" t="s">
        <v>101</v>
      </c>
      <c r="O87" s="5">
        <f t="shared" si="22"/>
      </c>
      <c r="P87" s="5">
        <f t="shared" si="23"/>
        <v>0</v>
      </c>
    </row>
    <row r="88" spans="2:16" ht="12.75">
      <c r="B88" s="2" t="s">
        <v>85</v>
      </c>
      <c r="C88" s="2"/>
      <c r="D88" s="2"/>
      <c r="E88" s="2"/>
      <c r="F88" s="3" t="s">
        <v>101</v>
      </c>
      <c r="G88" s="5">
        <f t="shared" si="18"/>
      </c>
      <c r="H88" s="3" t="s">
        <v>101</v>
      </c>
      <c r="I88" s="5">
        <f t="shared" si="19"/>
      </c>
      <c r="J88" s="3" t="s">
        <v>101</v>
      </c>
      <c r="K88" s="5">
        <f t="shared" si="20"/>
      </c>
      <c r="L88" s="3" t="s">
        <v>101</v>
      </c>
      <c r="M88" s="5">
        <f t="shared" si="21"/>
      </c>
      <c r="N88" s="3" t="s">
        <v>101</v>
      </c>
      <c r="O88" s="5">
        <f t="shared" si="22"/>
      </c>
      <c r="P88" s="5">
        <f t="shared" si="23"/>
        <v>0</v>
      </c>
    </row>
    <row r="89" spans="2:16" ht="12.75">
      <c r="B89" s="2" t="s">
        <v>86</v>
      </c>
      <c r="C89" s="2"/>
      <c r="D89" s="2"/>
      <c r="E89" s="2"/>
      <c r="F89" s="3" t="s">
        <v>101</v>
      </c>
      <c r="G89" s="5">
        <f t="shared" si="18"/>
      </c>
      <c r="H89" s="3" t="s">
        <v>101</v>
      </c>
      <c r="I89" s="5">
        <f t="shared" si="19"/>
      </c>
      <c r="J89" s="3" t="s">
        <v>101</v>
      </c>
      <c r="K89" s="5">
        <f t="shared" si="20"/>
      </c>
      <c r="L89" s="3" t="s">
        <v>101</v>
      </c>
      <c r="M89" s="5">
        <f t="shared" si="21"/>
      </c>
      <c r="N89" s="3" t="s">
        <v>101</v>
      </c>
      <c r="O89" s="5">
        <f t="shared" si="22"/>
      </c>
      <c r="P89" s="5">
        <f t="shared" si="23"/>
        <v>0</v>
      </c>
    </row>
    <row r="91" spans="2:4" ht="12.75">
      <c r="B91" s="2">
        <f>""</f>
      </c>
      <c r="C91" s="3">
        <f>""</f>
      </c>
      <c r="D91" s="4"/>
    </row>
    <row r="92" spans="2:5" ht="12.75">
      <c r="B92" s="2" t="s">
        <v>97</v>
      </c>
      <c r="C92" s="3">
        <v>0</v>
      </c>
      <c r="D92" s="18" t="s">
        <v>99</v>
      </c>
      <c r="E92" s="19"/>
    </row>
    <row r="93" spans="2:5" ht="12.75">
      <c r="B93" s="2" t="s">
        <v>98</v>
      </c>
      <c r="C93" s="3">
        <v>1</v>
      </c>
      <c r="D93" s="18" t="s">
        <v>100</v>
      </c>
      <c r="E93" s="19"/>
    </row>
    <row r="94" spans="2:5" ht="12.75">
      <c r="B94" s="2" t="s">
        <v>134</v>
      </c>
      <c r="C94" s="3">
        <v>0</v>
      </c>
      <c r="D94" s="18" t="s">
        <v>135</v>
      </c>
      <c r="E94" s="19"/>
    </row>
    <row r="95" spans="2:4" ht="12.75">
      <c r="B95" s="2" t="s">
        <v>62</v>
      </c>
      <c r="C95" s="3">
        <v>21</v>
      </c>
      <c r="D95" s="4"/>
    </row>
    <row r="96" spans="2:4" ht="12.75">
      <c r="B96" s="2" t="s">
        <v>63</v>
      </c>
      <c r="C96" s="3">
        <v>16</v>
      </c>
      <c r="D96" s="4"/>
    </row>
    <row r="97" spans="2:4" ht="12.75">
      <c r="B97" s="2" t="s">
        <v>64</v>
      </c>
      <c r="C97" s="3">
        <v>13</v>
      </c>
      <c r="D97" s="4"/>
    </row>
    <row r="98" spans="2:4" ht="12.75">
      <c r="B98" s="2" t="s">
        <v>65</v>
      </c>
      <c r="C98" s="3">
        <v>11</v>
      </c>
      <c r="D98" s="4"/>
    </row>
    <row r="99" spans="2:4" ht="12.75">
      <c r="B99" s="2" t="s">
        <v>66</v>
      </c>
      <c r="C99" s="3">
        <v>9</v>
      </c>
      <c r="D99" s="4"/>
    </row>
    <row r="100" spans="2:4" ht="12.75">
      <c r="B100" s="2" t="s">
        <v>67</v>
      </c>
      <c r="C100" s="3">
        <v>7</v>
      </c>
      <c r="D100" s="4"/>
    </row>
    <row r="101" spans="2:4" ht="12.75">
      <c r="B101" s="2" t="s">
        <v>68</v>
      </c>
      <c r="C101" s="3">
        <v>5</v>
      </c>
      <c r="D101" s="4"/>
    </row>
    <row r="102" spans="2:4" ht="12.75">
      <c r="B102" s="2" t="s">
        <v>69</v>
      </c>
      <c r="C102" s="3">
        <v>4</v>
      </c>
      <c r="D102" s="4"/>
    </row>
    <row r="103" spans="2:4" ht="12.75">
      <c r="B103" s="2" t="s">
        <v>70</v>
      </c>
      <c r="C103" s="3">
        <v>3</v>
      </c>
      <c r="D103" s="4"/>
    </row>
    <row r="104" spans="2:4" ht="12.75">
      <c r="B104" s="2" t="s">
        <v>71</v>
      </c>
      <c r="C104" s="3">
        <v>2</v>
      </c>
      <c r="D104" s="4"/>
    </row>
    <row r="105" spans="2:4" ht="12.75">
      <c r="B105" s="2" t="s">
        <v>72</v>
      </c>
      <c r="C105" s="3">
        <v>1</v>
      </c>
      <c r="D105" s="4"/>
    </row>
    <row r="106" spans="2:4" ht="12.75">
      <c r="B106" s="2" t="s">
        <v>73</v>
      </c>
      <c r="C106" s="3">
        <v>1</v>
      </c>
      <c r="D106" s="4"/>
    </row>
    <row r="107" spans="2:4" ht="12.75">
      <c r="B107" s="2" t="s">
        <v>74</v>
      </c>
      <c r="C107" s="3">
        <v>1</v>
      </c>
      <c r="D107" s="4"/>
    </row>
    <row r="108" spans="2:4" ht="12.75">
      <c r="B108" s="2" t="s">
        <v>75</v>
      </c>
      <c r="C108" s="3">
        <v>1</v>
      </c>
      <c r="D108" s="4"/>
    </row>
    <row r="109" spans="2:4" ht="12.75">
      <c r="B109" s="2" t="s">
        <v>76</v>
      </c>
      <c r="C109" s="3">
        <v>1</v>
      </c>
      <c r="D109" s="4"/>
    </row>
    <row r="110" spans="2:4" ht="12.75">
      <c r="B110" s="2" t="s">
        <v>77</v>
      </c>
      <c r="C110" s="3">
        <v>1</v>
      </c>
      <c r="D110" s="4"/>
    </row>
    <row r="111" spans="2:4" ht="12.75">
      <c r="B111" s="2" t="s">
        <v>78</v>
      </c>
      <c r="C111" s="3">
        <v>1</v>
      </c>
      <c r="D111" s="4"/>
    </row>
    <row r="112" spans="2:4" ht="12.75">
      <c r="B112" s="2" t="s">
        <v>79</v>
      </c>
      <c r="C112" s="3">
        <v>1</v>
      </c>
      <c r="D112" s="4"/>
    </row>
    <row r="113" spans="2:4" ht="12.75">
      <c r="B113" s="2" t="s">
        <v>80</v>
      </c>
      <c r="C113" s="3">
        <v>1</v>
      </c>
      <c r="D113" s="4"/>
    </row>
    <row r="114" spans="2:4" ht="12.75">
      <c r="B114" s="2" t="s">
        <v>81</v>
      </c>
      <c r="C114" s="3">
        <v>1</v>
      </c>
      <c r="D114" s="4"/>
    </row>
    <row r="115" spans="2:4" ht="12.75">
      <c r="B115" s="2" t="s">
        <v>82</v>
      </c>
      <c r="C115" s="3">
        <v>1</v>
      </c>
      <c r="D115" s="4"/>
    </row>
    <row r="116" spans="2:4" ht="12.75">
      <c r="B116" s="2" t="s">
        <v>83</v>
      </c>
      <c r="C116" s="3">
        <v>1</v>
      </c>
      <c r="D116" s="4"/>
    </row>
    <row r="117" spans="2:4" ht="12.75">
      <c r="B117" s="2" t="s">
        <v>84</v>
      </c>
      <c r="C117" s="3">
        <v>1</v>
      </c>
      <c r="D117" s="4"/>
    </row>
    <row r="118" spans="2:4" ht="12.75">
      <c r="B118" s="2" t="s">
        <v>85</v>
      </c>
      <c r="C118" s="3">
        <v>1</v>
      </c>
      <c r="D118" s="4"/>
    </row>
    <row r="119" spans="2:4" ht="12.75">
      <c r="B119" s="2" t="s">
        <v>86</v>
      </c>
      <c r="C119" s="3">
        <v>1</v>
      </c>
      <c r="D119" s="4"/>
    </row>
    <row r="120" spans="2:4" ht="12.75">
      <c r="B120" s="2" t="s">
        <v>87</v>
      </c>
      <c r="C120" s="3">
        <v>1</v>
      </c>
      <c r="D120" s="4"/>
    </row>
    <row r="121" spans="2:4" ht="12.75">
      <c r="B121" s="2" t="s">
        <v>88</v>
      </c>
      <c r="C121" s="3">
        <v>1</v>
      </c>
      <c r="D121" s="4"/>
    </row>
    <row r="122" spans="2:4" ht="12.75">
      <c r="B122" s="2" t="s">
        <v>89</v>
      </c>
      <c r="C122" s="3">
        <v>1</v>
      </c>
      <c r="D122" s="4"/>
    </row>
    <row r="123" spans="2:4" ht="12.75">
      <c r="B123" s="2" t="s">
        <v>90</v>
      </c>
      <c r="C123" s="3">
        <v>1</v>
      </c>
      <c r="D123" s="4"/>
    </row>
    <row r="124" spans="2:4" ht="12.75">
      <c r="B124" s="2" t="s">
        <v>91</v>
      </c>
      <c r="C124" s="3">
        <v>1</v>
      </c>
      <c r="D124" s="4"/>
    </row>
    <row r="125" spans="2:3" ht="12.75">
      <c r="B125" s="2" t="s">
        <v>92</v>
      </c>
      <c r="C125" s="3">
        <v>1</v>
      </c>
    </row>
    <row r="126" spans="2:3" ht="12.75">
      <c r="B126" s="2" t="s">
        <v>93</v>
      </c>
      <c r="C126" s="3">
        <v>1</v>
      </c>
    </row>
    <row r="127" spans="2:3" ht="12.75">
      <c r="B127" s="2" t="s">
        <v>94</v>
      </c>
      <c r="C127" s="3">
        <v>1</v>
      </c>
    </row>
    <row r="128" spans="2:3" ht="12.75">
      <c r="B128" s="2" t="s">
        <v>95</v>
      </c>
      <c r="C128" s="3">
        <v>1</v>
      </c>
    </row>
    <row r="129" spans="2:3" ht="12.75">
      <c r="B129" s="2" t="s">
        <v>96</v>
      </c>
      <c r="C129" s="3">
        <v>1</v>
      </c>
    </row>
    <row r="130" spans="2:3" ht="12.75">
      <c r="B130" s="2" t="s">
        <v>104</v>
      </c>
      <c r="C130" s="3">
        <v>1</v>
      </c>
    </row>
    <row r="131" spans="2:3" ht="12.75">
      <c r="B131" s="2" t="s">
        <v>105</v>
      </c>
      <c r="C131" s="3">
        <v>1</v>
      </c>
    </row>
    <row r="132" spans="2:3" ht="12.75">
      <c r="B132" s="2" t="s">
        <v>106</v>
      </c>
      <c r="C132" s="3">
        <v>1</v>
      </c>
    </row>
    <row r="133" spans="2:3" ht="12.75">
      <c r="B133" s="2" t="s">
        <v>107</v>
      </c>
      <c r="C133" s="3">
        <v>1</v>
      </c>
    </row>
    <row r="134" spans="2:3" ht="12.75">
      <c r="B134" s="2" t="s">
        <v>108</v>
      </c>
      <c r="C134" s="3">
        <v>1</v>
      </c>
    </row>
    <row r="135" spans="2:3" ht="12.75">
      <c r="B135" s="2" t="s">
        <v>109</v>
      </c>
      <c r="C135" s="3">
        <v>1</v>
      </c>
    </row>
    <row r="136" spans="2:3" ht="12.75">
      <c r="B136" s="2" t="s">
        <v>110</v>
      </c>
      <c r="C136" s="3">
        <v>1</v>
      </c>
    </row>
    <row r="137" spans="2:3" ht="12.75">
      <c r="B137" s="2" t="s">
        <v>111</v>
      </c>
      <c r="C137" s="3">
        <v>1</v>
      </c>
    </row>
    <row r="138" spans="2:3" ht="12.75">
      <c r="B138" s="2" t="s">
        <v>112</v>
      </c>
      <c r="C138" s="3">
        <v>1</v>
      </c>
    </row>
    <row r="139" spans="2:3" ht="12.75">
      <c r="B139" s="2" t="s">
        <v>113</v>
      </c>
      <c r="C139" s="3">
        <v>1</v>
      </c>
    </row>
    <row r="140" spans="2:3" ht="12.75">
      <c r="B140" s="2" t="s">
        <v>114</v>
      </c>
      <c r="C140" s="3">
        <v>1</v>
      </c>
    </row>
    <row r="141" spans="2:3" ht="12.75">
      <c r="B141" s="2" t="s">
        <v>115</v>
      </c>
      <c r="C141" s="3">
        <v>1</v>
      </c>
    </row>
    <row r="142" spans="2:3" ht="12.75">
      <c r="B142" s="2" t="s">
        <v>116</v>
      </c>
      <c r="C142" s="3">
        <v>1</v>
      </c>
    </row>
    <row r="143" spans="2:3" ht="12.75">
      <c r="B143" s="2" t="s">
        <v>117</v>
      </c>
      <c r="C143" s="3">
        <v>1</v>
      </c>
    </row>
    <row r="144" spans="2:3" ht="12.75">
      <c r="B144" s="2" t="s">
        <v>118</v>
      </c>
      <c r="C144" s="3">
        <v>1</v>
      </c>
    </row>
    <row r="145" spans="2:3" ht="12.75">
      <c r="B145" s="2" t="s">
        <v>119</v>
      </c>
      <c r="C145" s="3">
        <v>1</v>
      </c>
    </row>
    <row r="146" spans="2:3" ht="12.75">
      <c r="B146" s="2" t="s">
        <v>120</v>
      </c>
      <c r="C146" s="3">
        <v>1</v>
      </c>
    </row>
    <row r="147" spans="2:3" ht="12.75">
      <c r="B147" s="2" t="s">
        <v>121</v>
      </c>
      <c r="C147" s="3">
        <v>1</v>
      </c>
    </row>
    <row r="148" spans="2:3" ht="12.75">
      <c r="B148" s="2" t="s">
        <v>122</v>
      </c>
      <c r="C148" s="3">
        <v>1</v>
      </c>
    </row>
    <row r="149" spans="2:3" ht="12.75">
      <c r="B149" s="2" t="s">
        <v>123</v>
      </c>
      <c r="C149" s="3">
        <v>1</v>
      </c>
    </row>
    <row r="150" spans="2:3" ht="12.75">
      <c r="B150" s="2" t="s">
        <v>124</v>
      </c>
      <c r="C150" s="3">
        <v>1</v>
      </c>
    </row>
    <row r="151" spans="2:3" ht="12.75">
      <c r="B151" s="2" t="s">
        <v>125</v>
      </c>
      <c r="C151" s="3">
        <v>1</v>
      </c>
    </row>
    <row r="152" spans="2:3" ht="12.75">
      <c r="B152" s="2" t="s">
        <v>126</v>
      </c>
      <c r="C152" s="3">
        <v>1</v>
      </c>
    </row>
    <row r="153" spans="2:3" ht="12.75">
      <c r="B153" s="2" t="s">
        <v>127</v>
      </c>
      <c r="C153" s="3">
        <v>1</v>
      </c>
    </row>
    <row r="154" spans="2:3" ht="12.75">
      <c r="B154" s="2" t="s">
        <v>128</v>
      </c>
      <c r="C154" s="3">
        <v>1</v>
      </c>
    </row>
  </sheetData>
  <sheetProtection/>
  <mergeCells count="40">
    <mergeCell ref="L5:M5"/>
    <mergeCell ref="L63:M63"/>
    <mergeCell ref="L6:M6"/>
    <mergeCell ref="L4:O4"/>
    <mergeCell ref="L62:O62"/>
    <mergeCell ref="H4:I4"/>
    <mergeCell ref="H62:I62"/>
    <mergeCell ref="J62:K62"/>
    <mergeCell ref="N6:O6"/>
    <mergeCell ref="N5:O5"/>
    <mergeCell ref="C2:P2"/>
    <mergeCell ref="C4:E4"/>
    <mergeCell ref="F4:G4"/>
    <mergeCell ref="J4:K4"/>
    <mergeCell ref="P4:P6"/>
    <mergeCell ref="C5:E5"/>
    <mergeCell ref="F5:G5"/>
    <mergeCell ref="H5:I5"/>
    <mergeCell ref="J5:K5"/>
    <mergeCell ref="J6:K6"/>
    <mergeCell ref="D6:E6"/>
    <mergeCell ref="F6:G6"/>
    <mergeCell ref="H6:I6"/>
    <mergeCell ref="J63:K63"/>
    <mergeCell ref="N63:O63"/>
    <mergeCell ref="P62:P64"/>
    <mergeCell ref="C63:E63"/>
    <mergeCell ref="F63:G63"/>
    <mergeCell ref="H63:I63"/>
    <mergeCell ref="C62:E62"/>
    <mergeCell ref="D94:E94"/>
    <mergeCell ref="D64:E64"/>
    <mergeCell ref="F64:G64"/>
    <mergeCell ref="H64:I64"/>
    <mergeCell ref="F62:G62"/>
    <mergeCell ref="N64:O64"/>
    <mergeCell ref="J64:K64"/>
    <mergeCell ref="L64:M64"/>
    <mergeCell ref="D92:E92"/>
    <mergeCell ref="D93:E93"/>
  </mergeCells>
  <dataValidations count="1">
    <dataValidation type="list" allowBlank="1" showInputMessage="1" showErrorMessage="1" sqref="N7:N60 J65:J89 J7:J60 N65:N89 H7:H60 F7:F60 H65:H89 F65:F89 L7:L60 L65:L89">
      <formula1>$B$91:$B$154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8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5.140625" style="1" bestFit="1" customWidth="1"/>
    <col min="3" max="3" width="25.421875" style="1" bestFit="1" customWidth="1"/>
    <col min="4" max="4" width="4.421875" style="1" bestFit="1" customWidth="1"/>
    <col min="5" max="5" width="23.8515625" style="1" bestFit="1" customWidth="1"/>
    <col min="6" max="6" width="5.7109375" style="1" customWidth="1"/>
    <col min="7" max="7" width="8.57421875" style="1" customWidth="1"/>
    <col min="8" max="8" width="5.7109375" style="1" customWidth="1"/>
    <col min="9" max="9" width="8.57421875" style="1" customWidth="1"/>
    <col min="10" max="10" width="5.7109375" style="1" customWidth="1"/>
    <col min="11" max="11" width="8.57421875" style="1" customWidth="1"/>
    <col min="12" max="12" width="5.7109375" style="1" customWidth="1"/>
    <col min="13" max="13" width="8.57421875" style="1" customWidth="1"/>
    <col min="14" max="14" width="5.7109375" style="1" customWidth="1"/>
    <col min="15" max="15" width="8.57421875" style="1" customWidth="1"/>
    <col min="16" max="16" width="6.28125" style="1" bestFit="1" customWidth="1"/>
    <col min="17" max="16384" width="11.421875" style="1" customWidth="1"/>
  </cols>
  <sheetData>
    <row r="2" spans="3:16" ht="24" customHeight="1">
      <c r="C2" s="26" t="s">
        <v>181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4" spans="3:16" ht="30" customHeight="1">
      <c r="C4" s="26" t="s">
        <v>187</v>
      </c>
      <c r="D4" s="26"/>
      <c r="E4" s="26"/>
      <c r="F4" s="16" t="s">
        <v>182</v>
      </c>
      <c r="G4" s="16"/>
      <c r="H4" s="16" t="s">
        <v>183</v>
      </c>
      <c r="I4" s="16"/>
      <c r="J4" s="16" t="s">
        <v>184</v>
      </c>
      <c r="K4" s="16"/>
      <c r="L4" s="14" t="s">
        <v>186</v>
      </c>
      <c r="M4" s="15"/>
      <c r="N4" s="14" t="s">
        <v>185</v>
      </c>
      <c r="O4" s="15"/>
      <c r="P4" s="23" t="s">
        <v>2</v>
      </c>
    </row>
    <row r="5" spans="3:16" ht="15" customHeight="1">
      <c r="C5" s="20" t="s">
        <v>103</v>
      </c>
      <c r="D5" s="21"/>
      <c r="E5" s="22"/>
      <c r="F5" s="12">
        <v>1</v>
      </c>
      <c r="G5" s="13"/>
      <c r="H5" s="12">
        <v>1</v>
      </c>
      <c r="I5" s="13"/>
      <c r="J5" s="12">
        <v>1</v>
      </c>
      <c r="K5" s="13"/>
      <c r="L5" s="12">
        <v>1</v>
      </c>
      <c r="M5" s="13"/>
      <c r="N5" s="12">
        <v>2</v>
      </c>
      <c r="O5" s="13"/>
      <c r="P5" s="24"/>
    </row>
    <row r="6" spans="3:16" ht="18.75" customHeight="1">
      <c r="C6" s="2" t="s">
        <v>0</v>
      </c>
      <c r="D6" s="18" t="s">
        <v>1</v>
      </c>
      <c r="E6" s="19"/>
      <c r="F6" s="9">
        <v>42133</v>
      </c>
      <c r="G6" s="10"/>
      <c r="H6" s="9">
        <v>42154</v>
      </c>
      <c r="I6" s="10"/>
      <c r="J6" s="9">
        <v>42266</v>
      </c>
      <c r="K6" s="10"/>
      <c r="L6" s="9">
        <v>42315</v>
      </c>
      <c r="M6" s="10"/>
      <c r="N6" s="9">
        <v>42333</v>
      </c>
      <c r="O6" s="11"/>
      <c r="P6" s="25"/>
    </row>
    <row r="7" spans="2:16" ht="12.75">
      <c r="B7" s="2" t="s">
        <v>62</v>
      </c>
      <c r="C7" s="2"/>
      <c r="D7" s="2"/>
      <c r="E7" s="2"/>
      <c r="F7" s="3" t="s">
        <v>101</v>
      </c>
      <c r="G7" s="5">
        <f aca="true" t="shared" si="0" ref="G7:G21">IF(F7&lt;&gt;"",VLOOKUP(F7,$B$126:$C$189,2,FALSE)*F$5,"")</f>
      </c>
      <c r="H7" s="3" t="s">
        <v>101</v>
      </c>
      <c r="I7" s="5">
        <f aca="true" t="shared" si="1" ref="I7:I21">IF(H7&lt;&gt;"",VLOOKUP(H7,$B$126:$C$189,2,FALSE)*H$5,"")</f>
      </c>
      <c r="J7" s="3" t="s">
        <v>101</v>
      </c>
      <c r="K7" s="5">
        <f aca="true" t="shared" si="2" ref="K7:K21">IF(J7&lt;&gt;"",VLOOKUP(J7,$B$126:$C$189,2,FALSE)*J$5,"")</f>
      </c>
      <c r="L7" s="3" t="s">
        <v>101</v>
      </c>
      <c r="M7" s="5">
        <f aca="true" t="shared" si="3" ref="M7:M21">IF(L7&lt;&gt;"",VLOOKUP(L7,$B$126:$C$189,2,FALSE)*L$5,"")</f>
      </c>
      <c r="N7" s="3" t="s">
        <v>101</v>
      </c>
      <c r="O7" s="5">
        <f aca="true" t="shared" si="4" ref="O7:O21">IF(N7&lt;&gt;"",VLOOKUP(N7,$B$126:$C$189,2,FALSE)*N$5,"")</f>
      </c>
      <c r="P7" s="5">
        <f>SUM(G7,I7,K7,M7,O7)</f>
        <v>0</v>
      </c>
    </row>
    <row r="8" spans="2:16" ht="12.75">
      <c r="B8" s="2" t="s">
        <v>63</v>
      </c>
      <c r="C8" s="2"/>
      <c r="D8" s="2"/>
      <c r="E8" s="2"/>
      <c r="F8" s="3" t="s">
        <v>101</v>
      </c>
      <c r="G8" s="5">
        <f t="shared" si="0"/>
      </c>
      <c r="H8" s="3" t="s">
        <v>101</v>
      </c>
      <c r="I8" s="5">
        <f t="shared" si="1"/>
      </c>
      <c r="J8" s="3" t="s">
        <v>101</v>
      </c>
      <c r="K8" s="5">
        <f t="shared" si="2"/>
      </c>
      <c r="L8" s="3" t="s">
        <v>101</v>
      </c>
      <c r="M8" s="5">
        <f t="shared" si="3"/>
      </c>
      <c r="N8" s="3" t="s">
        <v>101</v>
      </c>
      <c r="O8" s="5">
        <f t="shared" si="4"/>
      </c>
      <c r="P8" s="5">
        <f aca="true" t="shared" si="5" ref="P8:P21">SUM(G8,I8,K8,M8,O8)</f>
        <v>0</v>
      </c>
    </row>
    <row r="9" spans="2:16" ht="12.75">
      <c r="B9" s="2" t="s">
        <v>64</v>
      </c>
      <c r="C9" s="2"/>
      <c r="D9" s="2"/>
      <c r="E9" s="2"/>
      <c r="F9" s="3" t="s">
        <v>101</v>
      </c>
      <c r="G9" s="5">
        <f t="shared" si="0"/>
      </c>
      <c r="H9" s="3" t="s">
        <v>101</v>
      </c>
      <c r="I9" s="5">
        <f t="shared" si="1"/>
      </c>
      <c r="J9" s="3" t="s">
        <v>101</v>
      </c>
      <c r="K9" s="5">
        <f t="shared" si="2"/>
      </c>
      <c r="L9" s="3" t="s">
        <v>101</v>
      </c>
      <c r="M9" s="5">
        <f t="shared" si="3"/>
      </c>
      <c r="N9" s="3" t="s">
        <v>101</v>
      </c>
      <c r="O9" s="5">
        <f t="shared" si="4"/>
      </c>
      <c r="P9" s="5">
        <f t="shared" si="5"/>
        <v>0</v>
      </c>
    </row>
    <row r="10" spans="2:16" ht="12.75">
      <c r="B10" s="2" t="s">
        <v>65</v>
      </c>
      <c r="C10" s="2"/>
      <c r="D10" s="2"/>
      <c r="E10" s="2"/>
      <c r="F10" s="3" t="s">
        <v>101</v>
      </c>
      <c r="G10" s="5">
        <f t="shared" si="0"/>
      </c>
      <c r="H10" s="3" t="s">
        <v>101</v>
      </c>
      <c r="I10" s="5">
        <f t="shared" si="1"/>
      </c>
      <c r="J10" s="3" t="s">
        <v>101</v>
      </c>
      <c r="K10" s="5">
        <f t="shared" si="2"/>
      </c>
      <c r="L10" s="3" t="s">
        <v>101</v>
      </c>
      <c r="M10" s="5">
        <f t="shared" si="3"/>
      </c>
      <c r="N10" s="3" t="s">
        <v>101</v>
      </c>
      <c r="O10" s="5">
        <f t="shared" si="4"/>
      </c>
      <c r="P10" s="5">
        <f t="shared" si="5"/>
        <v>0</v>
      </c>
    </row>
    <row r="11" spans="2:16" ht="12.75">
      <c r="B11" s="2" t="s">
        <v>66</v>
      </c>
      <c r="C11" s="2"/>
      <c r="D11" s="2"/>
      <c r="E11" s="2"/>
      <c r="F11" s="3" t="s">
        <v>101</v>
      </c>
      <c r="G11" s="5">
        <f t="shared" si="0"/>
      </c>
      <c r="H11" s="3" t="s">
        <v>101</v>
      </c>
      <c r="I11" s="5">
        <f t="shared" si="1"/>
      </c>
      <c r="J11" s="3" t="s">
        <v>101</v>
      </c>
      <c r="K11" s="5">
        <f t="shared" si="2"/>
      </c>
      <c r="L11" s="3" t="s">
        <v>101</v>
      </c>
      <c r="M11" s="5">
        <f t="shared" si="3"/>
      </c>
      <c r="N11" s="3" t="s">
        <v>101</v>
      </c>
      <c r="O11" s="5">
        <f t="shared" si="4"/>
      </c>
      <c r="P11" s="5">
        <f t="shared" si="5"/>
        <v>0</v>
      </c>
    </row>
    <row r="12" spans="2:16" ht="12.75">
      <c r="B12" s="2" t="s">
        <v>67</v>
      </c>
      <c r="C12" s="2"/>
      <c r="D12" s="2"/>
      <c r="E12" s="2"/>
      <c r="F12" s="3" t="s">
        <v>101</v>
      </c>
      <c r="G12" s="5">
        <f t="shared" si="0"/>
      </c>
      <c r="H12" s="3" t="s">
        <v>101</v>
      </c>
      <c r="I12" s="5">
        <f t="shared" si="1"/>
      </c>
      <c r="J12" s="3" t="s">
        <v>101</v>
      </c>
      <c r="K12" s="5">
        <f t="shared" si="2"/>
      </c>
      <c r="L12" s="3" t="s">
        <v>101</v>
      </c>
      <c r="M12" s="5">
        <f t="shared" si="3"/>
      </c>
      <c r="N12" s="3" t="s">
        <v>101</v>
      </c>
      <c r="O12" s="5">
        <f t="shared" si="4"/>
      </c>
      <c r="P12" s="5">
        <f t="shared" si="5"/>
        <v>0</v>
      </c>
    </row>
    <row r="13" spans="2:16" ht="12.75">
      <c r="B13" s="2" t="s">
        <v>68</v>
      </c>
      <c r="C13" s="2"/>
      <c r="D13" s="2"/>
      <c r="E13" s="2"/>
      <c r="F13" s="3" t="s">
        <v>101</v>
      </c>
      <c r="G13" s="5">
        <f t="shared" si="0"/>
      </c>
      <c r="H13" s="3" t="s">
        <v>101</v>
      </c>
      <c r="I13" s="5">
        <f t="shared" si="1"/>
      </c>
      <c r="J13" s="3" t="s">
        <v>101</v>
      </c>
      <c r="K13" s="5">
        <f t="shared" si="2"/>
      </c>
      <c r="L13" s="3" t="s">
        <v>101</v>
      </c>
      <c r="M13" s="5">
        <f t="shared" si="3"/>
      </c>
      <c r="N13" s="3" t="s">
        <v>101</v>
      </c>
      <c r="O13" s="5">
        <f t="shared" si="4"/>
      </c>
      <c r="P13" s="5">
        <f t="shared" si="5"/>
        <v>0</v>
      </c>
    </row>
    <row r="14" spans="2:16" ht="12.75">
      <c r="B14" s="2" t="s">
        <v>69</v>
      </c>
      <c r="C14" s="2"/>
      <c r="D14" s="2"/>
      <c r="E14" s="2"/>
      <c r="F14" s="3" t="s">
        <v>101</v>
      </c>
      <c r="G14" s="5">
        <f t="shared" si="0"/>
      </c>
      <c r="H14" s="3" t="s">
        <v>101</v>
      </c>
      <c r="I14" s="5">
        <f t="shared" si="1"/>
      </c>
      <c r="J14" s="3" t="s">
        <v>101</v>
      </c>
      <c r="K14" s="5">
        <f t="shared" si="2"/>
      </c>
      <c r="L14" s="3" t="s">
        <v>101</v>
      </c>
      <c r="M14" s="5">
        <f t="shared" si="3"/>
      </c>
      <c r="N14" s="3" t="s">
        <v>101</v>
      </c>
      <c r="O14" s="5">
        <f t="shared" si="4"/>
      </c>
      <c r="P14" s="5">
        <f t="shared" si="5"/>
        <v>0</v>
      </c>
    </row>
    <row r="15" spans="2:16" ht="12.75">
      <c r="B15" s="2" t="s">
        <v>70</v>
      </c>
      <c r="C15" s="2"/>
      <c r="D15" s="2"/>
      <c r="E15" s="2"/>
      <c r="F15" s="3" t="s">
        <v>101</v>
      </c>
      <c r="G15" s="5">
        <f t="shared" si="0"/>
      </c>
      <c r="H15" s="3" t="s">
        <v>101</v>
      </c>
      <c r="I15" s="5">
        <f t="shared" si="1"/>
      </c>
      <c r="J15" s="3" t="s">
        <v>101</v>
      </c>
      <c r="K15" s="5">
        <f t="shared" si="2"/>
      </c>
      <c r="L15" s="3" t="s">
        <v>101</v>
      </c>
      <c r="M15" s="5">
        <f t="shared" si="3"/>
      </c>
      <c r="N15" s="3" t="s">
        <v>101</v>
      </c>
      <c r="O15" s="5">
        <f t="shared" si="4"/>
      </c>
      <c r="P15" s="5">
        <f t="shared" si="5"/>
        <v>0</v>
      </c>
    </row>
    <row r="16" spans="2:16" ht="12.75">
      <c r="B16" s="2" t="s">
        <v>71</v>
      </c>
      <c r="C16" s="2"/>
      <c r="D16" s="2"/>
      <c r="E16" s="2"/>
      <c r="F16" s="3" t="s">
        <v>101</v>
      </c>
      <c r="G16" s="5">
        <f t="shared" si="0"/>
      </c>
      <c r="H16" s="3" t="s">
        <v>101</v>
      </c>
      <c r="I16" s="5">
        <f t="shared" si="1"/>
      </c>
      <c r="J16" s="3" t="s">
        <v>101</v>
      </c>
      <c r="K16" s="5">
        <f t="shared" si="2"/>
      </c>
      <c r="L16" s="3" t="s">
        <v>101</v>
      </c>
      <c r="M16" s="5">
        <f t="shared" si="3"/>
      </c>
      <c r="N16" s="3" t="s">
        <v>101</v>
      </c>
      <c r="O16" s="5">
        <f t="shared" si="4"/>
      </c>
      <c r="P16" s="5">
        <f t="shared" si="5"/>
        <v>0</v>
      </c>
    </row>
    <row r="17" spans="2:16" ht="12.75">
      <c r="B17" s="2" t="s">
        <v>72</v>
      </c>
      <c r="C17" s="2"/>
      <c r="D17" s="2"/>
      <c r="E17" s="2"/>
      <c r="F17" s="3" t="s">
        <v>101</v>
      </c>
      <c r="G17" s="5">
        <f t="shared" si="0"/>
      </c>
      <c r="H17" s="3" t="s">
        <v>101</v>
      </c>
      <c r="I17" s="5">
        <f t="shared" si="1"/>
      </c>
      <c r="J17" s="3" t="s">
        <v>101</v>
      </c>
      <c r="K17" s="5">
        <f t="shared" si="2"/>
      </c>
      <c r="L17" s="3" t="s">
        <v>101</v>
      </c>
      <c r="M17" s="5">
        <f t="shared" si="3"/>
      </c>
      <c r="N17" s="3" t="s">
        <v>101</v>
      </c>
      <c r="O17" s="5">
        <f t="shared" si="4"/>
      </c>
      <c r="P17" s="5">
        <f t="shared" si="5"/>
        <v>0</v>
      </c>
    </row>
    <row r="18" spans="2:16" ht="12.75">
      <c r="B18" s="2" t="s">
        <v>73</v>
      </c>
      <c r="C18" s="2"/>
      <c r="D18" s="2"/>
      <c r="E18" s="2"/>
      <c r="F18" s="3" t="s">
        <v>101</v>
      </c>
      <c r="G18" s="5">
        <f t="shared" si="0"/>
      </c>
      <c r="H18" s="3" t="s">
        <v>101</v>
      </c>
      <c r="I18" s="5">
        <f t="shared" si="1"/>
      </c>
      <c r="J18" s="3" t="s">
        <v>101</v>
      </c>
      <c r="K18" s="5">
        <f t="shared" si="2"/>
      </c>
      <c r="L18" s="3" t="s">
        <v>101</v>
      </c>
      <c r="M18" s="5">
        <f t="shared" si="3"/>
      </c>
      <c r="N18" s="3" t="s">
        <v>101</v>
      </c>
      <c r="O18" s="5">
        <f t="shared" si="4"/>
      </c>
      <c r="P18" s="5">
        <f t="shared" si="5"/>
        <v>0</v>
      </c>
    </row>
    <row r="19" spans="2:16" ht="12.75">
      <c r="B19" s="2" t="s">
        <v>74</v>
      </c>
      <c r="C19" s="2"/>
      <c r="D19" s="2"/>
      <c r="E19" s="2"/>
      <c r="F19" s="3" t="s">
        <v>101</v>
      </c>
      <c r="G19" s="5">
        <f t="shared" si="0"/>
      </c>
      <c r="H19" s="3" t="s">
        <v>101</v>
      </c>
      <c r="I19" s="5">
        <f t="shared" si="1"/>
      </c>
      <c r="J19" s="3" t="s">
        <v>101</v>
      </c>
      <c r="K19" s="5">
        <f t="shared" si="2"/>
      </c>
      <c r="L19" s="3" t="s">
        <v>101</v>
      </c>
      <c r="M19" s="5">
        <f t="shared" si="3"/>
      </c>
      <c r="N19" s="3" t="s">
        <v>101</v>
      </c>
      <c r="O19" s="5">
        <f t="shared" si="4"/>
      </c>
      <c r="P19" s="5">
        <f t="shared" si="5"/>
        <v>0</v>
      </c>
    </row>
    <row r="20" spans="2:16" ht="12.75">
      <c r="B20" s="2" t="s">
        <v>75</v>
      </c>
      <c r="C20" s="2"/>
      <c r="D20" s="2"/>
      <c r="E20" s="2"/>
      <c r="F20" s="3" t="s">
        <v>101</v>
      </c>
      <c r="G20" s="5">
        <f t="shared" si="0"/>
      </c>
      <c r="H20" s="3" t="s">
        <v>101</v>
      </c>
      <c r="I20" s="5">
        <f t="shared" si="1"/>
      </c>
      <c r="J20" s="3" t="s">
        <v>101</v>
      </c>
      <c r="K20" s="5">
        <f t="shared" si="2"/>
      </c>
      <c r="L20" s="3" t="s">
        <v>101</v>
      </c>
      <c r="M20" s="5">
        <f t="shared" si="3"/>
      </c>
      <c r="N20" s="3" t="s">
        <v>101</v>
      </c>
      <c r="O20" s="5">
        <f t="shared" si="4"/>
      </c>
      <c r="P20" s="5">
        <f t="shared" si="5"/>
        <v>0</v>
      </c>
    </row>
    <row r="21" spans="2:16" ht="12.75">
      <c r="B21" s="2" t="s">
        <v>76</v>
      </c>
      <c r="C21" s="2"/>
      <c r="D21" s="2"/>
      <c r="E21" s="2"/>
      <c r="F21" s="3" t="s">
        <v>101</v>
      </c>
      <c r="G21" s="5">
        <f t="shared" si="0"/>
      </c>
      <c r="H21" s="3" t="s">
        <v>101</v>
      </c>
      <c r="I21" s="5">
        <f t="shared" si="1"/>
      </c>
      <c r="J21" s="3" t="s">
        <v>101</v>
      </c>
      <c r="K21" s="5">
        <f t="shared" si="2"/>
      </c>
      <c r="L21" s="3" t="s">
        <v>101</v>
      </c>
      <c r="M21" s="5">
        <f t="shared" si="3"/>
      </c>
      <c r="N21" s="3" t="s">
        <v>101</v>
      </c>
      <c r="O21" s="5">
        <f t="shared" si="4"/>
      </c>
      <c r="P21" s="5">
        <f t="shared" si="5"/>
        <v>0</v>
      </c>
    </row>
    <row r="22" spans="1:17" ht="12.75">
      <c r="A22"/>
      <c r="F22" s="4"/>
      <c r="G22" s="6"/>
      <c r="H22" s="4"/>
      <c r="I22" s="6"/>
      <c r="J22" s="4"/>
      <c r="K22" s="6"/>
      <c r="L22" s="4"/>
      <c r="M22" s="6"/>
      <c r="N22" s="4"/>
      <c r="O22" s="6"/>
      <c r="P22" s="6"/>
      <c r="Q22"/>
    </row>
    <row r="23" spans="1:17" ht="30" customHeight="1">
      <c r="A23"/>
      <c r="C23" s="26" t="s">
        <v>188</v>
      </c>
      <c r="D23" s="26"/>
      <c r="E23" s="26"/>
      <c r="F23" s="16" t="s">
        <v>182</v>
      </c>
      <c r="G23" s="16"/>
      <c r="H23" s="16" t="s">
        <v>183</v>
      </c>
      <c r="I23" s="16"/>
      <c r="J23" s="16" t="s">
        <v>184</v>
      </c>
      <c r="K23" s="16"/>
      <c r="L23" s="14" t="s">
        <v>186</v>
      </c>
      <c r="M23" s="15"/>
      <c r="N23" s="14" t="s">
        <v>185</v>
      </c>
      <c r="O23" s="15"/>
      <c r="P23" s="23" t="s">
        <v>2</v>
      </c>
      <c r="Q23"/>
    </row>
    <row r="24" spans="1:17" ht="15" customHeight="1">
      <c r="A24"/>
      <c r="C24" s="20" t="s">
        <v>103</v>
      </c>
      <c r="D24" s="21"/>
      <c r="E24" s="22"/>
      <c r="F24" s="12">
        <v>1</v>
      </c>
      <c r="G24" s="13"/>
      <c r="H24" s="12">
        <v>1</v>
      </c>
      <c r="I24" s="13"/>
      <c r="J24" s="12">
        <v>1</v>
      </c>
      <c r="K24" s="13"/>
      <c r="L24" s="12">
        <v>1</v>
      </c>
      <c r="M24" s="13"/>
      <c r="N24" s="12">
        <v>2</v>
      </c>
      <c r="O24" s="13"/>
      <c r="P24" s="24"/>
      <c r="Q24"/>
    </row>
    <row r="25" spans="1:17" ht="18.75" customHeight="1">
      <c r="A25"/>
      <c r="C25" s="2" t="s">
        <v>0</v>
      </c>
      <c r="D25" s="18" t="s">
        <v>1</v>
      </c>
      <c r="E25" s="19"/>
      <c r="F25" s="9">
        <v>42133</v>
      </c>
      <c r="G25" s="10"/>
      <c r="H25" s="9">
        <v>42154</v>
      </c>
      <c r="I25" s="10"/>
      <c r="J25" s="9">
        <v>42266</v>
      </c>
      <c r="K25" s="10"/>
      <c r="L25" s="9">
        <v>42315</v>
      </c>
      <c r="M25" s="10"/>
      <c r="N25" s="9">
        <v>42333</v>
      </c>
      <c r="O25" s="11"/>
      <c r="P25" s="25"/>
      <c r="Q25"/>
    </row>
    <row r="26" spans="1:17" ht="12.75">
      <c r="A26"/>
      <c r="B26" s="2" t="s">
        <v>62</v>
      </c>
      <c r="C26" s="2"/>
      <c r="D26" s="2"/>
      <c r="E26" s="2"/>
      <c r="F26" s="3" t="s">
        <v>101</v>
      </c>
      <c r="G26" s="5">
        <f aca="true" t="shared" si="6" ref="G26:G40">IF(F26&lt;&gt;"",VLOOKUP(F26,$B$126:$C$189,2,FALSE)*F$24,"")</f>
      </c>
      <c r="H26" s="3" t="s">
        <v>101</v>
      </c>
      <c r="I26" s="5">
        <f aca="true" t="shared" si="7" ref="I26:I40">IF(H26&lt;&gt;"",VLOOKUP(H26,$B$126:$C$189,2,FALSE)*H$24,"")</f>
      </c>
      <c r="J26" s="3" t="s">
        <v>101</v>
      </c>
      <c r="K26" s="5">
        <f aca="true" t="shared" si="8" ref="K26:K40">IF(J26&lt;&gt;"",VLOOKUP(J26,$B$126:$C$189,2,FALSE)*J$24,"")</f>
      </c>
      <c r="L26" s="3" t="s">
        <v>101</v>
      </c>
      <c r="M26" s="5">
        <f aca="true" t="shared" si="9" ref="M26:M40">IF(L26&lt;&gt;"",VLOOKUP(L26,$B$126:$C$189,2,FALSE)*L$24,"")</f>
      </c>
      <c r="N26" s="3" t="s">
        <v>101</v>
      </c>
      <c r="O26" s="5">
        <f aca="true" t="shared" si="10" ref="O26:O40">IF(N26&lt;&gt;"",VLOOKUP(N26,$B$126:$C$189,2,FALSE)*N$24,"")</f>
      </c>
      <c r="P26" s="5">
        <f>SUM(G26,I26,K26,M26,O26)</f>
        <v>0</v>
      </c>
      <c r="Q26"/>
    </row>
    <row r="27" spans="1:17" ht="12.75">
      <c r="A27"/>
      <c r="B27" s="2" t="s">
        <v>63</v>
      </c>
      <c r="C27" s="2"/>
      <c r="D27" s="2"/>
      <c r="E27" s="2"/>
      <c r="F27" s="3" t="s">
        <v>101</v>
      </c>
      <c r="G27" s="5">
        <f t="shared" si="6"/>
      </c>
      <c r="H27" s="3" t="s">
        <v>101</v>
      </c>
      <c r="I27" s="5">
        <f t="shared" si="7"/>
      </c>
      <c r="J27" s="3" t="s">
        <v>101</v>
      </c>
      <c r="K27" s="5">
        <f t="shared" si="8"/>
      </c>
      <c r="L27" s="3" t="s">
        <v>101</v>
      </c>
      <c r="M27" s="5">
        <f t="shared" si="9"/>
      </c>
      <c r="N27" s="3" t="s">
        <v>101</v>
      </c>
      <c r="O27" s="5">
        <f t="shared" si="10"/>
      </c>
      <c r="P27" s="5">
        <f aca="true" t="shared" si="11" ref="P27:P40">SUM(G27,I27,K27,M27,O27)</f>
        <v>0</v>
      </c>
      <c r="Q27"/>
    </row>
    <row r="28" spans="1:17" ht="12.75">
      <c r="A28"/>
      <c r="B28" s="2" t="s">
        <v>64</v>
      </c>
      <c r="C28" s="2"/>
      <c r="D28" s="2"/>
      <c r="E28" s="2"/>
      <c r="F28" s="3" t="s">
        <v>101</v>
      </c>
      <c r="G28" s="5">
        <f t="shared" si="6"/>
      </c>
      <c r="H28" s="3" t="s">
        <v>101</v>
      </c>
      <c r="I28" s="5">
        <f t="shared" si="7"/>
      </c>
      <c r="J28" s="3" t="s">
        <v>101</v>
      </c>
      <c r="K28" s="5">
        <f t="shared" si="8"/>
      </c>
      <c r="L28" s="3" t="s">
        <v>101</v>
      </c>
      <c r="M28" s="5">
        <f t="shared" si="9"/>
      </c>
      <c r="N28" s="3" t="s">
        <v>101</v>
      </c>
      <c r="O28" s="5">
        <f t="shared" si="10"/>
      </c>
      <c r="P28" s="5">
        <f t="shared" si="11"/>
        <v>0</v>
      </c>
      <c r="Q28"/>
    </row>
    <row r="29" spans="1:17" ht="12.75">
      <c r="A29"/>
      <c r="B29" s="2" t="s">
        <v>65</v>
      </c>
      <c r="C29" s="2"/>
      <c r="D29" s="2"/>
      <c r="E29" s="2"/>
      <c r="F29" s="3" t="s">
        <v>101</v>
      </c>
      <c r="G29" s="5">
        <f t="shared" si="6"/>
      </c>
      <c r="H29" s="3" t="s">
        <v>101</v>
      </c>
      <c r="I29" s="5">
        <f t="shared" si="7"/>
      </c>
      <c r="J29" s="3" t="s">
        <v>101</v>
      </c>
      <c r="K29" s="5">
        <f t="shared" si="8"/>
      </c>
      <c r="L29" s="3" t="s">
        <v>101</v>
      </c>
      <c r="M29" s="5">
        <f t="shared" si="9"/>
      </c>
      <c r="N29" s="3" t="s">
        <v>101</v>
      </c>
      <c r="O29" s="5">
        <f t="shared" si="10"/>
      </c>
      <c r="P29" s="5">
        <f t="shared" si="11"/>
        <v>0</v>
      </c>
      <c r="Q29"/>
    </row>
    <row r="30" spans="1:17" ht="12.75">
      <c r="A30"/>
      <c r="B30" s="2" t="s">
        <v>66</v>
      </c>
      <c r="C30" s="2"/>
      <c r="D30" s="2"/>
      <c r="E30" s="2"/>
      <c r="F30" s="3" t="s">
        <v>101</v>
      </c>
      <c r="G30" s="5">
        <f t="shared" si="6"/>
      </c>
      <c r="H30" s="3" t="s">
        <v>101</v>
      </c>
      <c r="I30" s="5">
        <f t="shared" si="7"/>
      </c>
      <c r="J30" s="3" t="s">
        <v>101</v>
      </c>
      <c r="K30" s="5">
        <f t="shared" si="8"/>
      </c>
      <c r="L30" s="3" t="s">
        <v>101</v>
      </c>
      <c r="M30" s="5">
        <f t="shared" si="9"/>
      </c>
      <c r="N30" s="3" t="s">
        <v>101</v>
      </c>
      <c r="O30" s="5">
        <f t="shared" si="10"/>
      </c>
      <c r="P30" s="5">
        <f t="shared" si="11"/>
        <v>0</v>
      </c>
      <c r="Q30"/>
    </row>
    <row r="31" spans="1:17" ht="12.75">
      <c r="A31"/>
      <c r="B31" s="2" t="s">
        <v>67</v>
      </c>
      <c r="C31" s="2"/>
      <c r="D31" s="2"/>
      <c r="E31" s="2"/>
      <c r="F31" s="3" t="s">
        <v>101</v>
      </c>
      <c r="G31" s="5">
        <f t="shared" si="6"/>
      </c>
      <c r="H31" s="3" t="s">
        <v>101</v>
      </c>
      <c r="I31" s="5">
        <f t="shared" si="7"/>
      </c>
      <c r="J31" s="3" t="s">
        <v>101</v>
      </c>
      <c r="K31" s="5">
        <f t="shared" si="8"/>
      </c>
      <c r="L31" s="3" t="s">
        <v>101</v>
      </c>
      <c r="M31" s="5">
        <f t="shared" si="9"/>
      </c>
      <c r="N31" s="3" t="s">
        <v>101</v>
      </c>
      <c r="O31" s="5">
        <f t="shared" si="10"/>
      </c>
      <c r="P31" s="5">
        <f t="shared" si="11"/>
        <v>0</v>
      </c>
      <c r="Q31"/>
    </row>
    <row r="32" spans="1:17" ht="12.75">
      <c r="A32"/>
      <c r="B32" s="2" t="s">
        <v>68</v>
      </c>
      <c r="C32" s="2"/>
      <c r="D32" s="2"/>
      <c r="E32" s="2"/>
      <c r="F32" s="3" t="s">
        <v>101</v>
      </c>
      <c r="G32" s="5">
        <f t="shared" si="6"/>
      </c>
      <c r="H32" s="3" t="s">
        <v>101</v>
      </c>
      <c r="I32" s="5">
        <f t="shared" si="7"/>
      </c>
      <c r="J32" s="3" t="s">
        <v>101</v>
      </c>
      <c r="K32" s="5">
        <f t="shared" si="8"/>
      </c>
      <c r="L32" s="3" t="s">
        <v>101</v>
      </c>
      <c r="M32" s="5">
        <f t="shared" si="9"/>
      </c>
      <c r="N32" s="3" t="s">
        <v>101</v>
      </c>
      <c r="O32" s="5">
        <f t="shared" si="10"/>
      </c>
      <c r="P32" s="5">
        <f t="shared" si="11"/>
        <v>0</v>
      </c>
      <c r="Q32"/>
    </row>
    <row r="33" spans="1:17" ht="12.75">
      <c r="A33"/>
      <c r="B33" s="2" t="s">
        <v>69</v>
      </c>
      <c r="C33" s="2"/>
      <c r="D33" s="2"/>
      <c r="E33" s="2"/>
      <c r="F33" s="3" t="s">
        <v>101</v>
      </c>
      <c r="G33" s="5">
        <f t="shared" si="6"/>
      </c>
      <c r="H33" s="3" t="s">
        <v>101</v>
      </c>
      <c r="I33" s="5">
        <f t="shared" si="7"/>
      </c>
      <c r="J33" s="3" t="s">
        <v>101</v>
      </c>
      <c r="K33" s="5">
        <f t="shared" si="8"/>
      </c>
      <c r="L33" s="3" t="s">
        <v>101</v>
      </c>
      <c r="M33" s="5">
        <f t="shared" si="9"/>
      </c>
      <c r="N33" s="3" t="s">
        <v>101</v>
      </c>
      <c r="O33" s="5">
        <f t="shared" si="10"/>
      </c>
      <c r="P33" s="5">
        <f t="shared" si="11"/>
        <v>0</v>
      </c>
      <c r="Q33"/>
    </row>
    <row r="34" spans="1:17" ht="12.75">
      <c r="A34"/>
      <c r="B34" s="2" t="s">
        <v>70</v>
      </c>
      <c r="C34" s="2"/>
      <c r="D34" s="2"/>
      <c r="E34" s="2"/>
      <c r="F34" s="3" t="s">
        <v>101</v>
      </c>
      <c r="G34" s="5">
        <f t="shared" si="6"/>
      </c>
      <c r="H34" s="3" t="s">
        <v>101</v>
      </c>
      <c r="I34" s="5">
        <f t="shared" si="7"/>
      </c>
      <c r="J34" s="3" t="s">
        <v>101</v>
      </c>
      <c r="K34" s="5">
        <f t="shared" si="8"/>
      </c>
      <c r="L34" s="3" t="s">
        <v>101</v>
      </c>
      <c r="M34" s="5">
        <f t="shared" si="9"/>
      </c>
      <c r="N34" s="3" t="s">
        <v>101</v>
      </c>
      <c r="O34" s="5">
        <f t="shared" si="10"/>
      </c>
      <c r="P34" s="5">
        <f t="shared" si="11"/>
        <v>0</v>
      </c>
      <c r="Q34"/>
    </row>
    <row r="35" spans="1:17" ht="12.75">
      <c r="A35"/>
      <c r="B35" s="2" t="s">
        <v>71</v>
      </c>
      <c r="C35" s="2"/>
      <c r="D35" s="2"/>
      <c r="E35" s="2"/>
      <c r="F35" s="3" t="s">
        <v>101</v>
      </c>
      <c r="G35" s="5">
        <f t="shared" si="6"/>
      </c>
      <c r="H35" s="3" t="s">
        <v>101</v>
      </c>
      <c r="I35" s="5">
        <f t="shared" si="7"/>
      </c>
      <c r="J35" s="3" t="s">
        <v>101</v>
      </c>
      <c r="K35" s="5">
        <f t="shared" si="8"/>
      </c>
      <c r="L35" s="3" t="s">
        <v>101</v>
      </c>
      <c r="M35" s="5">
        <f t="shared" si="9"/>
      </c>
      <c r="N35" s="3" t="s">
        <v>101</v>
      </c>
      <c r="O35" s="5">
        <f t="shared" si="10"/>
      </c>
      <c r="P35" s="5">
        <f t="shared" si="11"/>
        <v>0</v>
      </c>
      <c r="Q35"/>
    </row>
    <row r="36" spans="1:17" ht="12.75">
      <c r="A36"/>
      <c r="B36" s="2" t="s">
        <v>72</v>
      </c>
      <c r="C36" s="2"/>
      <c r="D36" s="2"/>
      <c r="E36" s="2"/>
      <c r="F36" s="3" t="s">
        <v>101</v>
      </c>
      <c r="G36" s="5">
        <f t="shared" si="6"/>
      </c>
      <c r="H36" s="3" t="s">
        <v>101</v>
      </c>
      <c r="I36" s="5">
        <f t="shared" si="7"/>
      </c>
      <c r="J36" s="3" t="s">
        <v>101</v>
      </c>
      <c r="K36" s="5">
        <f t="shared" si="8"/>
      </c>
      <c r="L36" s="3" t="s">
        <v>101</v>
      </c>
      <c r="M36" s="5">
        <f t="shared" si="9"/>
      </c>
      <c r="N36" s="3" t="s">
        <v>101</v>
      </c>
      <c r="O36" s="5">
        <f t="shared" si="10"/>
      </c>
      <c r="P36" s="5">
        <f t="shared" si="11"/>
        <v>0</v>
      </c>
      <c r="Q36"/>
    </row>
    <row r="37" spans="1:17" ht="12.75">
      <c r="A37"/>
      <c r="B37" s="2" t="s">
        <v>73</v>
      </c>
      <c r="C37" s="2"/>
      <c r="D37" s="2"/>
      <c r="E37" s="2"/>
      <c r="F37" s="3" t="s">
        <v>101</v>
      </c>
      <c r="G37" s="5">
        <f t="shared" si="6"/>
      </c>
      <c r="H37" s="3" t="s">
        <v>101</v>
      </c>
      <c r="I37" s="5">
        <f t="shared" si="7"/>
      </c>
      <c r="J37" s="3" t="s">
        <v>101</v>
      </c>
      <c r="K37" s="5">
        <f t="shared" si="8"/>
      </c>
      <c r="L37" s="3" t="s">
        <v>101</v>
      </c>
      <c r="M37" s="5">
        <f t="shared" si="9"/>
      </c>
      <c r="N37" s="3" t="s">
        <v>101</v>
      </c>
      <c r="O37" s="5">
        <f t="shared" si="10"/>
      </c>
      <c r="P37" s="5">
        <f t="shared" si="11"/>
        <v>0</v>
      </c>
      <c r="Q37"/>
    </row>
    <row r="38" spans="1:17" ht="12.75">
      <c r="A38"/>
      <c r="B38" s="2" t="s">
        <v>74</v>
      </c>
      <c r="C38" s="2"/>
      <c r="D38" s="2"/>
      <c r="E38" s="2"/>
      <c r="F38" s="3" t="s">
        <v>101</v>
      </c>
      <c r="G38" s="5">
        <f t="shared" si="6"/>
      </c>
      <c r="H38" s="3" t="s">
        <v>101</v>
      </c>
      <c r="I38" s="5">
        <f t="shared" si="7"/>
      </c>
      <c r="J38" s="3" t="s">
        <v>101</v>
      </c>
      <c r="K38" s="5">
        <f t="shared" si="8"/>
      </c>
      <c r="L38" s="3" t="s">
        <v>101</v>
      </c>
      <c r="M38" s="5">
        <f t="shared" si="9"/>
      </c>
      <c r="N38" s="3" t="s">
        <v>101</v>
      </c>
      <c r="O38" s="5">
        <f t="shared" si="10"/>
      </c>
      <c r="P38" s="5">
        <f t="shared" si="11"/>
        <v>0</v>
      </c>
      <c r="Q38"/>
    </row>
    <row r="39" spans="1:17" ht="12.75">
      <c r="A39"/>
      <c r="B39" s="2" t="s">
        <v>75</v>
      </c>
      <c r="C39" s="2"/>
      <c r="D39" s="2"/>
      <c r="E39" s="2"/>
      <c r="F39" s="3" t="s">
        <v>101</v>
      </c>
      <c r="G39" s="5">
        <f t="shared" si="6"/>
      </c>
      <c r="H39" s="3" t="s">
        <v>101</v>
      </c>
      <c r="I39" s="5">
        <f t="shared" si="7"/>
      </c>
      <c r="J39" s="3" t="s">
        <v>101</v>
      </c>
      <c r="K39" s="5">
        <f t="shared" si="8"/>
      </c>
      <c r="L39" s="3" t="s">
        <v>101</v>
      </c>
      <c r="M39" s="5">
        <f t="shared" si="9"/>
      </c>
      <c r="N39" s="3" t="s">
        <v>101</v>
      </c>
      <c r="O39" s="5">
        <f t="shared" si="10"/>
      </c>
      <c r="P39" s="5">
        <f t="shared" si="11"/>
        <v>0</v>
      </c>
      <c r="Q39"/>
    </row>
    <row r="40" spans="1:17" ht="12.75">
      <c r="A40"/>
      <c r="B40" s="2" t="s">
        <v>76</v>
      </c>
      <c r="C40" s="2"/>
      <c r="D40" s="2"/>
      <c r="E40" s="2"/>
      <c r="F40" s="3" t="s">
        <v>101</v>
      </c>
      <c r="G40" s="5">
        <f t="shared" si="6"/>
      </c>
      <c r="H40" s="3" t="s">
        <v>101</v>
      </c>
      <c r="I40" s="5">
        <f t="shared" si="7"/>
      </c>
      <c r="J40" s="3" t="s">
        <v>101</v>
      </c>
      <c r="K40" s="5">
        <f t="shared" si="8"/>
      </c>
      <c r="L40" s="3" t="s">
        <v>101</v>
      </c>
      <c r="M40" s="5">
        <f t="shared" si="9"/>
      </c>
      <c r="N40" s="3" t="s">
        <v>101</v>
      </c>
      <c r="O40" s="5">
        <f t="shared" si="10"/>
      </c>
      <c r="P40" s="5">
        <f t="shared" si="11"/>
        <v>0</v>
      </c>
      <c r="Q40"/>
    </row>
    <row r="41" spans="1:17" ht="12.75">
      <c r="A41"/>
      <c r="F41" s="4"/>
      <c r="G41" s="6"/>
      <c r="H41" s="4"/>
      <c r="I41" s="6"/>
      <c r="J41" s="4"/>
      <c r="K41" s="6"/>
      <c r="L41" s="4"/>
      <c r="M41" s="6"/>
      <c r="N41" s="4"/>
      <c r="O41" s="6"/>
      <c r="P41" s="6"/>
      <c r="Q41"/>
    </row>
    <row r="42" spans="1:17" ht="30" customHeight="1">
      <c r="A42"/>
      <c r="C42" s="26" t="s">
        <v>189</v>
      </c>
      <c r="D42" s="26"/>
      <c r="E42" s="26"/>
      <c r="F42" s="16" t="s">
        <v>182</v>
      </c>
      <c r="G42" s="16"/>
      <c r="H42" s="16" t="s">
        <v>183</v>
      </c>
      <c r="I42" s="16"/>
      <c r="J42" s="16" t="s">
        <v>184</v>
      </c>
      <c r="K42" s="16"/>
      <c r="L42" s="14" t="s">
        <v>186</v>
      </c>
      <c r="M42" s="15"/>
      <c r="N42" s="14" t="s">
        <v>185</v>
      </c>
      <c r="O42" s="15"/>
      <c r="P42" s="23" t="s">
        <v>2</v>
      </c>
      <c r="Q42"/>
    </row>
    <row r="43" spans="1:17" ht="15" customHeight="1">
      <c r="A43"/>
      <c r="C43" s="20" t="s">
        <v>103</v>
      </c>
      <c r="D43" s="21"/>
      <c r="E43" s="22"/>
      <c r="F43" s="12">
        <v>1</v>
      </c>
      <c r="G43" s="13"/>
      <c r="H43" s="12">
        <v>1</v>
      </c>
      <c r="I43" s="13"/>
      <c r="J43" s="12">
        <v>1</v>
      </c>
      <c r="K43" s="13"/>
      <c r="L43" s="12">
        <v>1</v>
      </c>
      <c r="M43" s="13"/>
      <c r="N43" s="12">
        <v>2</v>
      </c>
      <c r="O43" s="13"/>
      <c r="P43" s="24"/>
      <c r="Q43"/>
    </row>
    <row r="44" spans="1:17" ht="18.75" customHeight="1">
      <c r="A44"/>
      <c r="C44" s="2" t="s">
        <v>0</v>
      </c>
      <c r="D44" s="18" t="s">
        <v>1</v>
      </c>
      <c r="E44" s="19"/>
      <c r="F44" s="9">
        <v>42133</v>
      </c>
      <c r="G44" s="10"/>
      <c r="H44" s="9">
        <v>42154</v>
      </c>
      <c r="I44" s="10"/>
      <c r="J44" s="9">
        <v>42266</v>
      </c>
      <c r="K44" s="10"/>
      <c r="L44" s="9">
        <v>42315</v>
      </c>
      <c r="M44" s="10"/>
      <c r="N44" s="9">
        <v>42333</v>
      </c>
      <c r="O44" s="11"/>
      <c r="P44" s="25"/>
      <c r="Q44"/>
    </row>
    <row r="45" spans="1:17" ht="12.75">
      <c r="A45"/>
      <c r="B45" s="2" t="s">
        <v>62</v>
      </c>
      <c r="C45" s="2" t="s">
        <v>241</v>
      </c>
      <c r="D45" s="2">
        <v>23</v>
      </c>
      <c r="E45" s="2" t="s">
        <v>242</v>
      </c>
      <c r="F45" s="3" t="s">
        <v>62</v>
      </c>
      <c r="G45" s="5">
        <f aca="true" t="shared" si="12" ref="G45:G59">IF(F45&lt;&gt;"",VLOOKUP(F45,$B$126:$C$189,2,FALSE)*F$43,"")</f>
        <v>21</v>
      </c>
      <c r="H45" s="3" t="s">
        <v>101</v>
      </c>
      <c r="I45" s="5">
        <f aca="true" t="shared" si="13" ref="I45:I59">IF(H45&lt;&gt;"",VLOOKUP(H45,$B$126:$C$189,2,FALSE)*H$43,"")</f>
      </c>
      <c r="J45" s="3" t="s">
        <v>101</v>
      </c>
      <c r="K45" s="5">
        <f aca="true" t="shared" si="14" ref="K45:K59">IF(J45&lt;&gt;"",VLOOKUP(J45,$B$126:$C$189,2,FALSE)*J$43,"")</f>
      </c>
      <c r="L45" s="3" t="s">
        <v>101</v>
      </c>
      <c r="M45" s="5">
        <f aca="true" t="shared" si="15" ref="M45:M59">IF(L45&lt;&gt;"",VLOOKUP(L45,$B$126:$C$189,2,FALSE)*L$43,"")</f>
      </c>
      <c r="N45" s="3" t="s">
        <v>101</v>
      </c>
      <c r="O45" s="5">
        <f aca="true" t="shared" si="16" ref="O45:O59">IF(N45&lt;&gt;"",VLOOKUP(N45,$B$126:$C$189,2,FALSE)*N$43,"")</f>
      </c>
      <c r="P45" s="5">
        <f>SUM(G45,I45,K45,M45,O45)</f>
        <v>21</v>
      </c>
      <c r="Q45"/>
    </row>
    <row r="46" spans="1:17" ht="12.75">
      <c r="A46"/>
      <c r="B46" s="2" t="s">
        <v>63</v>
      </c>
      <c r="C46" s="2" t="s">
        <v>243</v>
      </c>
      <c r="D46" s="2">
        <v>1</v>
      </c>
      <c r="E46" s="2" t="s">
        <v>244</v>
      </c>
      <c r="F46" s="3" t="s">
        <v>63</v>
      </c>
      <c r="G46" s="5">
        <f t="shared" si="12"/>
        <v>16</v>
      </c>
      <c r="H46" s="3" t="s">
        <v>101</v>
      </c>
      <c r="I46" s="5">
        <f t="shared" si="13"/>
      </c>
      <c r="J46" s="3" t="s">
        <v>101</v>
      </c>
      <c r="K46" s="5">
        <f t="shared" si="14"/>
      </c>
      <c r="L46" s="3" t="s">
        <v>101</v>
      </c>
      <c r="M46" s="5">
        <f t="shared" si="15"/>
      </c>
      <c r="N46" s="3" t="s">
        <v>101</v>
      </c>
      <c r="O46" s="5">
        <f t="shared" si="16"/>
      </c>
      <c r="P46" s="5">
        <f aca="true" t="shared" si="17" ref="P46:P59">SUM(G46,I46,K46,M46,O46)</f>
        <v>16</v>
      </c>
      <c r="Q46"/>
    </row>
    <row r="47" spans="1:17" ht="12.75">
      <c r="A47"/>
      <c r="B47" s="2" t="s">
        <v>64</v>
      </c>
      <c r="C47" s="2"/>
      <c r="D47" s="2"/>
      <c r="E47" s="2"/>
      <c r="F47" s="3" t="s">
        <v>101</v>
      </c>
      <c r="G47" s="5">
        <f t="shared" si="12"/>
      </c>
      <c r="H47" s="3" t="s">
        <v>101</v>
      </c>
      <c r="I47" s="5">
        <f t="shared" si="13"/>
      </c>
      <c r="J47" s="3" t="s">
        <v>101</v>
      </c>
      <c r="K47" s="5">
        <f t="shared" si="14"/>
      </c>
      <c r="L47" s="3" t="s">
        <v>101</v>
      </c>
      <c r="M47" s="5">
        <f t="shared" si="15"/>
      </c>
      <c r="N47" s="3" t="s">
        <v>101</v>
      </c>
      <c r="O47" s="5">
        <f t="shared" si="16"/>
      </c>
      <c r="P47" s="5">
        <f t="shared" si="17"/>
        <v>0</v>
      </c>
      <c r="Q47"/>
    </row>
    <row r="48" spans="1:17" ht="12.75">
      <c r="A48"/>
      <c r="B48" s="2" t="s">
        <v>65</v>
      </c>
      <c r="C48" s="2"/>
      <c r="D48" s="2"/>
      <c r="E48" s="2"/>
      <c r="F48" s="3" t="s">
        <v>101</v>
      </c>
      <c r="G48" s="5">
        <f t="shared" si="12"/>
      </c>
      <c r="H48" s="3" t="s">
        <v>101</v>
      </c>
      <c r="I48" s="5">
        <f t="shared" si="13"/>
      </c>
      <c r="J48" s="3" t="s">
        <v>101</v>
      </c>
      <c r="K48" s="5">
        <f t="shared" si="14"/>
      </c>
      <c r="L48" s="3" t="s">
        <v>101</v>
      </c>
      <c r="M48" s="5">
        <f t="shared" si="15"/>
      </c>
      <c r="N48" s="3" t="s">
        <v>101</v>
      </c>
      <c r="O48" s="5">
        <f t="shared" si="16"/>
      </c>
      <c r="P48" s="5">
        <f t="shared" si="17"/>
        <v>0</v>
      </c>
      <c r="Q48"/>
    </row>
    <row r="49" spans="1:17" ht="12.75">
      <c r="A49"/>
      <c r="B49" s="2" t="s">
        <v>66</v>
      </c>
      <c r="C49" s="2"/>
      <c r="D49" s="2"/>
      <c r="E49" s="2"/>
      <c r="F49" s="3" t="s">
        <v>101</v>
      </c>
      <c r="G49" s="5">
        <f t="shared" si="12"/>
      </c>
      <c r="H49" s="3" t="s">
        <v>101</v>
      </c>
      <c r="I49" s="5">
        <f t="shared" si="13"/>
      </c>
      <c r="J49" s="3" t="s">
        <v>101</v>
      </c>
      <c r="K49" s="5">
        <f t="shared" si="14"/>
      </c>
      <c r="L49" s="3" t="s">
        <v>101</v>
      </c>
      <c r="M49" s="5">
        <f t="shared" si="15"/>
      </c>
      <c r="N49" s="3" t="s">
        <v>101</v>
      </c>
      <c r="O49" s="5">
        <f t="shared" si="16"/>
      </c>
      <c r="P49" s="5">
        <f t="shared" si="17"/>
        <v>0</v>
      </c>
      <c r="Q49"/>
    </row>
    <row r="50" spans="1:17" ht="12.75">
      <c r="A50"/>
      <c r="B50" s="2" t="s">
        <v>67</v>
      </c>
      <c r="C50" s="2"/>
      <c r="D50" s="2"/>
      <c r="E50" s="2"/>
      <c r="F50" s="3" t="s">
        <v>101</v>
      </c>
      <c r="G50" s="5">
        <f t="shared" si="12"/>
      </c>
      <c r="H50" s="3" t="s">
        <v>101</v>
      </c>
      <c r="I50" s="5">
        <f t="shared" si="13"/>
      </c>
      <c r="J50" s="3" t="s">
        <v>101</v>
      </c>
      <c r="K50" s="5">
        <f t="shared" si="14"/>
      </c>
      <c r="L50" s="3" t="s">
        <v>101</v>
      </c>
      <c r="M50" s="5">
        <f t="shared" si="15"/>
      </c>
      <c r="N50" s="3" t="s">
        <v>101</v>
      </c>
      <c r="O50" s="5">
        <f t="shared" si="16"/>
      </c>
      <c r="P50" s="5">
        <f t="shared" si="17"/>
        <v>0</v>
      </c>
      <c r="Q50"/>
    </row>
    <row r="51" spans="1:17" ht="12.75">
      <c r="A51"/>
      <c r="B51" s="2" t="s">
        <v>68</v>
      </c>
      <c r="C51" s="2"/>
      <c r="D51" s="2"/>
      <c r="E51" s="2"/>
      <c r="F51" s="3" t="s">
        <v>101</v>
      </c>
      <c r="G51" s="5">
        <f t="shared" si="12"/>
      </c>
      <c r="H51" s="3" t="s">
        <v>101</v>
      </c>
      <c r="I51" s="5">
        <f t="shared" si="13"/>
      </c>
      <c r="J51" s="3" t="s">
        <v>101</v>
      </c>
      <c r="K51" s="5">
        <f t="shared" si="14"/>
      </c>
      <c r="L51" s="3" t="s">
        <v>101</v>
      </c>
      <c r="M51" s="5">
        <f t="shared" si="15"/>
      </c>
      <c r="N51" s="3" t="s">
        <v>101</v>
      </c>
      <c r="O51" s="5">
        <f t="shared" si="16"/>
      </c>
      <c r="P51" s="5">
        <f t="shared" si="17"/>
        <v>0</v>
      </c>
      <c r="Q51"/>
    </row>
    <row r="52" spans="1:17" ht="12.75">
      <c r="A52"/>
      <c r="B52" s="2" t="s">
        <v>69</v>
      </c>
      <c r="C52" s="2"/>
      <c r="D52" s="2"/>
      <c r="E52" s="2"/>
      <c r="F52" s="3" t="s">
        <v>101</v>
      </c>
      <c r="G52" s="5">
        <f t="shared" si="12"/>
      </c>
      <c r="H52" s="3" t="s">
        <v>101</v>
      </c>
      <c r="I52" s="5">
        <f t="shared" si="13"/>
      </c>
      <c r="J52" s="3" t="s">
        <v>101</v>
      </c>
      <c r="K52" s="5">
        <f t="shared" si="14"/>
      </c>
      <c r="L52" s="3" t="s">
        <v>101</v>
      </c>
      <c r="M52" s="5">
        <f t="shared" si="15"/>
      </c>
      <c r="N52" s="3" t="s">
        <v>101</v>
      </c>
      <c r="O52" s="5">
        <f t="shared" si="16"/>
      </c>
      <c r="P52" s="5">
        <f t="shared" si="17"/>
        <v>0</v>
      </c>
      <c r="Q52"/>
    </row>
    <row r="53" spans="1:17" ht="12.75">
      <c r="A53"/>
      <c r="B53" s="2" t="s">
        <v>70</v>
      </c>
      <c r="C53" s="2"/>
      <c r="D53" s="2"/>
      <c r="E53" s="2"/>
      <c r="F53" s="3" t="s">
        <v>101</v>
      </c>
      <c r="G53" s="5">
        <f t="shared" si="12"/>
      </c>
      <c r="H53" s="3" t="s">
        <v>101</v>
      </c>
      <c r="I53" s="5">
        <f t="shared" si="13"/>
      </c>
      <c r="J53" s="3" t="s">
        <v>101</v>
      </c>
      <c r="K53" s="5">
        <f t="shared" si="14"/>
      </c>
      <c r="L53" s="3" t="s">
        <v>101</v>
      </c>
      <c r="M53" s="5">
        <f t="shared" si="15"/>
      </c>
      <c r="N53" s="3" t="s">
        <v>101</v>
      </c>
      <c r="O53" s="5">
        <f t="shared" si="16"/>
      </c>
      <c r="P53" s="5">
        <f t="shared" si="17"/>
        <v>0</v>
      </c>
      <c r="Q53"/>
    </row>
    <row r="54" spans="1:17" ht="12.75">
      <c r="A54"/>
      <c r="B54" s="2" t="s">
        <v>71</v>
      </c>
      <c r="C54" s="2"/>
      <c r="D54" s="2"/>
      <c r="E54" s="2"/>
      <c r="F54" s="3" t="s">
        <v>101</v>
      </c>
      <c r="G54" s="5">
        <f t="shared" si="12"/>
      </c>
      <c r="H54" s="3" t="s">
        <v>101</v>
      </c>
      <c r="I54" s="5">
        <f t="shared" si="13"/>
      </c>
      <c r="J54" s="3" t="s">
        <v>101</v>
      </c>
      <c r="K54" s="5">
        <f t="shared" si="14"/>
      </c>
      <c r="L54" s="3" t="s">
        <v>101</v>
      </c>
      <c r="M54" s="5">
        <f t="shared" si="15"/>
      </c>
      <c r="N54" s="3" t="s">
        <v>101</v>
      </c>
      <c r="O54" s="5">
        <f t="shared" si="16"/>
      </c>
      <c r="P54" s="5">
        <f t="shared" si="17"/>
        <v>0</v>
      </c>
      <c r="Q54"/>
    </row>
    <row r="55" spans="1:17" ht="12.75">
      <c r="A55"/>
      <c r="B55" s="2" t="s">
        <v>72</v>
      </c>
      <c r="C55" s="2"/>
      <c r="D55" s="2"/>
      <c r="E55" s="2"/>
      <c r="F55" s="3" t="s">
        <v>101</v>
      </c>
      <c r="G55" s="5">
        <f t="shared" si="12"/>
      </c>
      <c r="H55" s="3" t="s">
        <v>101</v>
      </c>
      <c r="I55" s="5">
        <f t="shared" si="13"/>
      </c>
      <c r="J55" s="3" t="s">
        <v>101</v>
      </c>
      <c r="K55" s="5">
        <f t="shared" si="14"/>
      </c>
      <c r="L55" s="3" t="s">
        <v>101</v>
      </c>
      <c r="M55" s="5">
        <f t="shared" si="15"/>
      </c>
      <c r="N55" s="3" t="s">
        <v>101</v>
      </c>
      <c r="O55" s="5">
        <f t="shared" si="16"/>
      </c>
      <c r="P55" s="5">
        <f t="shared" si="17"/>
        <v>0</v>
      </c>
      <c r="Q55"/>
    </row>
    <row r="56" spans="1:17" ht="12.75">
      <c r="A56"/>
      <c r="B56" s="2" t="s">
        <v>73</v>
      </c>
      <c r="C56" s="2"/>
      <c r="D56" s="2"/>
      <c r="E56" s="2"/>
      <c r="F56" s="3" t="s">
        <v>101</v>
      </c>
      <c r="G56" s="5">
        <f t="shared" si="12"/>
      </c>
      <c r="H56" s="3" t="s">
        <v>101</v>
      </c>
      <c r="I56" s="5">
        <f t="shared" si="13"/>
      </c>
      <c r="J56" s="3" t="s">
        <v>101</v>
      </c>
      <c r="K56" s="5">
        <f t="shared" si="14"/>
      </c>
      <c r="L56" s="3" t="s">
        <v>101</v>
      </c>
      <c r="M56" s="5">
        <f t="shared" si="15"/>
      </c>
      <c r="N56" s="3" t="s">
        <v>101</v>
      </c>
      <c r="O56" s="5">
        <f t="shared" si="16"/>
      </c>
      <c r="P56" s="5">
        <f t="shared" si="17"/>
        <v>0</v>
      </c>
      <c r="Q56"/>
    </row>
    <row r="57" spans="1:17" ht="12.75">
      <c r="A57"/>
      <c r="B57" s="2" t="s">
        <v>74</v>
      </c>
      <c r="C57" s="2"/>
      <c r="D57" s="2"/>
      <c r="E57" s="2"/>
      <c r="F57" s="3" t="s">
        <v>101</v>
      </c>
      <c r="G57" s="5">
        <f t="shared" si="12"/>
      </c>
      <c r="H57" s="3" t="s">
        <v>101</v>
      </c>
      <c r="I57" s="5">
        <f t="shared" si="13"/>
      </c>
      <c r="J57" s="3" t="s">
        <v>101</v>
      </c>
      <c r="K57" s="5">
        <f t="shared" si="14"/>
      </c>
      <c r="L57" s="3" t="s">
        <v>101</v>
      </c>
      <c r="M57" s="5">
        <f t="shared" si="15"/>
      </c>
      <c r="N57" s="3" t="s">
        <v>101</v>
      </c>
      <c r="O57" s="5">
        <f t="shared" si="16"/>
      </c>
      <c r="P57" s="5">
        <f t="shared" si="17"/>
        <v>0</v>
      </c>
      <c r="Q57"/>
    </row>
    <row r="58" spans="1:17" ht="12.75">
      <c r="A58"/>
      <c r="B58" s="2" t="s">
        <v>75</v>
      </c>
      <c r="C58" s="2"/>
      <c r="D58" s="2"/>
      <c r="E58" s="2"/>
      <c r="F58" s="3" t="s">
        <v>101</v>
      </c>
      <c r="G58" s="5">
        <f t="shared" si="12"/>
      </c>
      <c r="H58" s="3" t="s">
        <v>101</v>
      </c>
      <c r="I58" s="5">
        <f t="shared" si="13"/>
      </c>
      <c r="J58" s="3" t="s">
        <v>101</v>
      </c>
      <c r="K58" s="5">
        <f t="shared" si="14"/>
      </c>
      <c r="L58" s="3" t="s">
        <v>101</v>
      </c>
      <c r="M58" s="5">
        <f t="shared" si="15"/>
      </c>
      <c r="N58" s="3" t="s">
        <v>101</v>
      </c>
      <c r="O58" s="5">
        <f t="shared" si="16"/>
      </c>
      <c r="P58" s="5">
        <f t="shared" si="17"/>
        <v>0</v>
      </c>
      <c r="Q58"/>
    </row>
    <row r="59" spans="1:17" ht="12.75">
      <c r="A59"/>
      <c r="B59" s="2" t="s">
        <v>76</v>
      </c>
      <c r="C59" s="2"/>
      <c r="D59" s="2"/>
      <c r="E59" s="2"/>
      <c r="F59" s="3" t="s">
        <v>101</v>
      </c>
      <c r="G59" s="5">
        <f t="shared" si="12"/>
      </c>
      <c r="H59" s="3" t="s">
        <v>101</v>
      </c>
      <c r="I59" s="5">
        <f t="shared" si="13"/>
      </c>
      <c r="J59" s="3" t="s">
        <v>101</v>
      </c>
      <c r="K59" s="5">
        <f t="shared" si="14"/>
      </c>
      <c r="L59" s="3" t="s">
        <v>101</v>
      </c>
      <c r="M59" s="5">
        <f t="shared" si="15"/>
      </c>
      <c r="N59" s="3" t="s">
        <v>101</v>
      </c>
      <c r="O59" s="5">
        <f t="shared" si="16"/>
      </c>
      <c r="P59" s="5">
        <f t="shared" si="17"/>
        <v>0</v>
      </c>
      <c r="Q59"/>
    </row>
    <row r="60" spans="1:17" ht="12.75">
      <c r="A60"/>
      <c r="F60" s="4"/>
      <c r="G60" s="6"/>
      <c r="H60" s="4"/>
      <c r="I60" s="6"/>
      <c r="J60" s="4"/>
      <c r="K60" s="6"/>
      <c r="L60" s="4"/>
      <c r="M60" s="6"/>
      <c r="N60" s="4"/>
      <c r="O60" s="6"/>
      <c r="P60" s="6"/>
      <c r="Q60"/>
    </row>
    <row r="61" spans="1:17" ht="30" customHeight="1">
      <c r="A61"/>
      <c r="C61" s="26" t="s">
        <v>190</v>
      </c>
      <c r="D61" s="26"/>
      <c r="E61" s="26"/>
      <c r="F61" s="16" t="s">
        <v>182</v>
      </c>
      <c r="G61" s="16"/>
      <c r="H61" s="16" t="s">
        <v>183</v>
      </c>
      <c r="I61" s="16"/>
      <c r="J61" s="16" t="s">
        <v>184</v>
      </c>
      <c r="K61" s="16"/>
      <c r="L61" s="14" t="s">
        <v>186</v>
      </c>
      <c r="M61" s="15"/>
      <c r="N61" s="14" t="s">
        <v>185</v>
      </c>
      <c r="O61" s="15"/>
      <c r="P61" s="23" t="s">
        <v>2</v>
      </c>
      <c r="Q61"/>
    </row>
    <row r="62" spans="1:17" ht="15" customHeight="1">
      <c r="A62"/>
      <c r="C62" s="20" t="s">
        <v>103</v>
      </c>
      <c r="D62" s="21"/>
      <c r="E62" s="22"/>
      <c r="F62" s="12">
        <v>1</v>
      </c>
      <c r="G62" s="13"/>
      <c r="H62" s="12">
        <v>1</v>
      </c>
      <c r="I62" s="13"/>
      <c r="J62" s="12">
        <v>1</v>
      </c>
      <c r="K62" s="13"/>
      <c r="L62" s="12">
        <v>1</v>
      </c>
      <c r="M62" s="13"/>
      <c r="N62" s="12">
        <v>2</v>
      </c>
      <c r="O62" s="13"/>
      <c r="P62" s="24"/>
      <c r="Q62"/>
    </row>
    <row r="63" spans="1:17" ht="18.75" customHeight="1">
      <c r="A63"/>
      <c r="C63" s="2" t="s">
        <v>0</v>
      </c>
      <c r="D63" s="18" t="s">
        <v>1</v>
      </c>
      <c r="E63" s="19"/>
      <c r="F63" s="9">
        <v>42133</v>
      </c>
      <c r="G63" s="10"/>
      <c r="H63" s="9">
        <v>42154</v>
      </c>
      <c r="I63" s="10"/>
      <c r="J63" s="9">
        <v>42266</v>
      </c>
      <c r="K63" s="10"/>
      <c r="L63" s="9">
        <v>42315</v>
      </c>
      <c r="M63" s="10"/>
      <c r="N63" s="9">
        <v>42333</v>
      </c>
      <c r="O63" s="11"/>
      <c r="P63" s="25"/>
      <c r="Q63"/>
    </row>
    <row r="64" spans="1:17" ht="12.75">
      <c r="A64"/>
      <c r="B64" s="2" t="s">
        <v>62</v>
      </c>
      <c r="C64" s="2" t="s">
        <v>245</v>
      </c>
      <c r="D64" s="2">
        <v>8</v>
      </c>
      <c r="E64" s="2" t="s">
        <v>246</v>
      </c>
      <c r="F64" s="3" t="s">
        <v>62</v>
      </c>
      <c r="G64" s="5">
        <f aca="true" t="shared" si="18" ref="G64:G78">IF(F64&lt;&gt;"",VLOOKUP(F64,$B$126:$C$189,2,FALSE)*F$62,"")</f>
        <v>21</v>
      </c>
      <c r="H64" s="3" t="s">
        <v>101</v>
      </c>
      <c r="I64" s="5">
        <f aca="true" t="shared" si="19" ref="I64:I78">IF(H64&lt;&gt;"",VLOOKUP(H64,$B$126:$C$189,2,FALSE)*H$62,"")</f>
      </c>
      <c r="J64" s="3" t="s">
        <v>101</v>
      </c>
      <c r="K64" s="5">
        <f aca="true" t="shared" si="20" ref="K64:K78">IF(J64&lt;&gt;"",VLOOKUP(J64,$B$126:$C$189,2,FALSE)*J$62,"")</f>
      </c>
      <c r="L64" s="3" t="s">
        <v>101</v>
      </c>
      <c r="M64" s="5">
        <f aca="true" t="shared" si="21" ref="M64:M78">IF(L64&lt;&gt;"",VLOOKUP(L64,$B$126:$C$189,2,FALSE)*L$62,"")</f>
      </c>
      <c r="N64" s="3" t="s">
        <v>101</v>
      </c>
      <c r="O64" s="5">
        <f aca="true" t="shared" si="22" ref="O64:O78">IF(N64&lt;&gt;"",VLOOKUP(N64,$B$126:$C$189,2,FALSE)*N$62,"")</f>
      </c>
      <c r="P64" s="5">
        <f>SUM(G64,I64,K64,M64,O64)</f>
        <v>21</v>
      </c>
      <c r="Q64"/>
    </row>
    <row r="65" spans="1:17" ht="12.75">
      <c r="A65"/>
      <c r="B65" s="2" t="s">
        <v>63</v>
      </c>
      <c r="C65" s="2" t="s">
        <v>150</v>
      </c>
      <c r="D65" s="2">
        <v>25</v>
      </c>
      <c r="E65" s="2" t="s">
        <v>247</v>
      </c>
      <c r="F65" s="3" t="s">
        <v>63</v>
      </c>
      <c r="G65" s="5">
        <f t="shared" si="18"/>
        <v>16</v>
      </c>
      <c r="H65" s="3" t="s">
        <v>101</v>
      </c>
      <c r="I65" s="5">
        <f t="shared" si="19"/>
      </c>
      <c r="J65" s="3" t="s">
        <v>101</v>
      </c>
      <c r="K65" s="5">
        <f t="shared" si="20"/>
      </c>
      <c r="L65" s="3" t="s">
        <v>101</v>
      </c>
      <c r="M65" s="5">
        <f t="shared" si="21"/>
      </c>
      <c r="N65" s="3" t="s">
        <v>101</v>
      </c>
      <c r="O65" s="5">
        <f t="shared" si="22"/>
      </c>
      <c r="P65" s="5">
        <f aca="true" t="shared" si="23" ref="P65:P78">SUM(G65,I65,K65,M65,O65)</f>
        <v>16</v>
      </c>
      <c r="Q65"/>
    </row>
    <row r="66" spans="1:17" ht="12.75">
      <c r="A66"/>
      <c r="B66" s="2" t="s">
        <v>64</v>
      </c>
      <c r="C66" s="2" t="s">
        <v>248</v>
      </c>
      <c r="D66" s="2">
        <v>3</v>
      </c>
      <c r="E66" s="2" t="s">
        <v>249</v>
      </c>
      <c r="F66" s="3" t="s">
        <v>64</v>
      </c>
      <c r="G66" s="5">
        <f t="shared" si="18"/>
        <v>13</v>
      </c>
      <c r="H66" s="3" t="s">
        <v>101</v>
      </c>
      <c r="I66" s="5">
        <f t="shared" si="19"/>
      </c>
      <c r="J66" s="3" t="s">
        <v>101</v>
      </c>
      <c r="K66" s="5">
        <f t="shared" si="20"/>
      </c>
      <c r="L66" s="3" t="s">
        <v>101</v>
      </c>
      <c r="M66" s="5">
        <f t="shared" si="21"/>
      </c>
      <c r="N66" s="3" t="s">
        <v>101</v>
      </c>
      <c r="O66" s="5">
        <f t="shared" si="22"/>
      </c>
      <c r="P66" s="5">
        <f t="shared" si="23"/>
        <v>13</v>
      </c>
      <c r="Q66"/>
    </row>
    <row r="67" spans="1:17" ht="12.75">
      <c r="A67"/>
      <c r="B67" s="2" t="s">
        <v>65</v>
      </c>
      <c r="C67" s="2" t="s">
        <v>250</v>
      </c>
      <c r="D67" s="2">
        <v>18</v>
      </c>
      <c r="E67" s="2" t="s">
        <v>251</v>
      </c>
      <c r="F67" s="3" t="s">
        <v>65</v>
      </c>
      <c r="G67" s="5">
        <f t="shared" si="18"/>
        <v>11</v>
      </c>
      <c r="H67" s="3" t="s">
        <v>101</v>
      </c>
      <c r="I67" s="5">
        <f t="shared" si="19"/>
      </c>
      <c r="J67" s="3" t="s">
        <v>101</v>
      </c>
      <c r="K67" s="5">
        <f t="shared" si="20"/>
      </c>
      <c r="L67" s="3" t="s">
        <v>101</v>
      </c>
      <c r="M67" s="5">
        <f t="shared" si="21"/>
      </c>
      <c r="N67" s="3" t="s">
        <v>101</v>
      </c>
      <c r="O67" s="5">
        <f t="shared" si="22"/>
      </c>
      <c r="P67" s="5">
        <f t="shared" si="23"/>
        <v>11</v>
      </c>
      <c r="Q67"/>
    </row>
    <row r="68" spans="1:17" ht="12.75">
      <c r="A68"/>
      <c r="B68" s="2" t="s">
        <v>66</v>
      </c>
      <c r="C68" s="2" t="s">
        <v>252</v>
      </c>
      <c r="D68" s="2">
        <v>44</v>
      </c>
      <c r="E68" s="2" t="s">
        <v>253</v>
      </c>
      <c r="F68" s="3" t="s">
        <v>66</v>
      </c>
      <c r="G68" s="5">
        <f t="shared" si="18"/>
        <v>9</v>
      </c>
      <c r="H68" s="3" t="s">
        <v>101</v>
      </c>
      <c r="I68" s="5">
        <f t="shared" si="19"/>
      </c>
      <c r="J68" s="3" t="s">
        <v>101</v>
      </c>
      <c r="K68" s="5">
        <f t="shared" si="20"/>
      </c>
      <c r="L68" s="3" t="s">
        <v>101</v>
      </c>
      <c r="M68" s="5">
        <f t="shared" si="21"/>
      </c>
      <c r="N68" s="3" t="s">
        <v>101</v>
      </c>
      <c r="O68" s="5">
        <f t="shared" si="22"/>
      </c>
      <c r="P68" s="5">
        <f t="shared" si="23"/>
        <v>9</v>
      </c>
      <c r="Q68"/>
    </row>
    <row r="69" spans="1:17" ht="12.75">
      <c r="A69"/>
      <c r="B69" s="2" t="s">
        <v>67</v>
      </c>
      <c r="C69" s="2" t="s">
        <v>254</v>
      </c>
      <c r="D69" s="2">
        <v>43</v>
      </c>
      <c r="E69" s="2" t="s">
        <v>255</v>
      </c>
      <c r="F69" s="3" t="s">
        <v>67</v>
      </c>
      <c r="G69" s="5">
        <f t="shared" si="18"/>
        <v>7</v>
      </c>
      <c r="H69" s="3" t="s">
        <v>101</v>
      </c>
      <c r="I69" s="5">
        <f t="shared" si="19"/>
      </c>
      <c r="J69" s="3" t="s">
        <v>101</v>
      </c>
      <c r="K69" s="5">
        <f t="shared" si="20"/>
      </c>
      <c r="L69" s="3" t="s">
        <v>101</v>
      </c>
      <c r="M69" s="5">
        <f t="shared" si="21"/>
      </c>
      <c r="N69" s="3" t="s">
        <v>101</v>
      </c>
      <c r="O69" s="5">
        <f t="shared" si="22"/>
      </c>
      <c r="P69" s="5">
        <f t="shared" si="23"/>
        <v>7</v>
      </c>
      <c r="Q69"/>
    </row>
    <row r="70" spans="1:17" ht="12.75">
      <c r="A70"/>
      <c r="B70" s="2" t="s">
        <v>68</v>
      </c>
      <c r="C70" s="2" t="s">
        <v>256</v>
      </c>
      <c r="D70" s="2">
        <v>22</v>
      </c>
      <c r="E70" s="2" t="s">
        <v>257</v>
      </c>
      <c r="F70" s="3" t="s">
        <v>68</v>
      </c>
      <c r="G70" s="5">
        <f t="shared" si="18"/>
        <v>5</v>
      </c>
      <c r="H70" s="3" t="s">
        <v>101</v>
      </c>
      <c r="I70" s="5">
        <f t="shared" si="19"/>
      </c>
      <c r="J70" s="3" t="s">
        <v>101</v>
      </c>
      <c r="K70" s="5">
        <f t="shared" si="20"/>
      </c>
      <c r="L70" s="3" t="s">
        <v>101</v>
      </c>
      <c r="M70" s="5">
        <f t="shared" si="21"/>
      </c>
      <c r="N70" s="3" t="s">
        <v>101</v>
      </c>
      <c r="O70" s="5">
        <f t="shared" si="22"/>
      </c>
      <c r="P70" s="5">
        <f t="shared" si="23"/>
        <v>5</v>
      </c>
      <c r="Q70"/>
    </row>
    <row r="71" spans="1:17" ht="12.75">
      <c r="A71"/>
      <c r="B71" s="2" t="s">
        <v>69</v>
      </c>
      <c r="C71" s="2" t="s">
        <v>258</v>
      </c>
      <c r="D71" s="2">
        <v>45</v>
      </c>
      <c r="E71" s="2" t="s">
        <v>259</v>
      </c>
      <c r="F71" s="3" t="s">
        <v>69</v>
      </c>
      <c r="G71" s="5">
        <f t="shared" si="18"/>
        <v>4</v>
      </c>
      <c r="H71" s="3" t="s">
        <v>101</v>
      </c>
      <c r="I71" s="5">
        <f t="shared" si="19"/>
      </c>
      <c r="J71" s="3" t="s">
        <v>101</v>
      </c>
      <c r="K71" s="5">
        <f t="shared" si="20"/>
      </c>
      <c r="L71" s="3" t="s">
        <v>101</v>
      </c>
      <c r="M71" s="5">
        <f t="shared" si="21"/>
      </c>
      <c r="N71" s="3" t="s">
        <v>101</v>
      </c>
      <c r="O71" s="5">
        <f t="shared" si="22"/>
      </c>
      <c r="P71" s="5">
        <f t="shared" si="23"/>
        <v>4</v>
      </c>
      <c r="Q71"/>
    </row>
    <row r="72" spans="1:17" ht="12.75">
      <c r="A72"/>
      <c r="B72" s="2" t="s">
        <v>70</v>
      </c>
      <c r="C72" s="2"/>
      <c r="D72" s="2"/>
      <c r="E72" s="2"/>
      <c r="F72" s="3" t="s">
        <v>101</v>
      </c>
      <c r="G72" s="5">
        <f t="shared" si="18"/>
      </c>
      <c r="H72" s="3" t="s">
        <v>101</v>
      </c>
      <c r="I72" s="5">
        <f t="shared" si="19"/>
      </c>
      <c r="J72" s="3" t="s">
        <v>101</v>
      </c>
      <c r="K72" s="5">
        <f t="shared" si="20"/>
      </c>
      <c r="L72" s="3" t="s">
        <v>101</v>
      </c>
      <c r="M72" s="5">
        <f t="shared" si="21"/>
      </c>
      <c r="N72" s="3" t="s">
        <v>101</v>
      </c>
      <c r="O72" s="5">
        <f t="shared" si="22"/>
      </c>
      <c r="P72" s="5">
        <f t="shared" si="23"/>
        <v>0</v>
      </c>
      <c r="Q72"/>
    </row>
    <row r="73" spans="1:17" ht="12.75">
      <c r="A73"/>
      <c r="B73" s="2" t="s">
        <v>71</v>
      </c>
      <c r="C73" s="2"/>
      <c r="D73" s="2"/>
      <c r="E73" s="2"/>
      <c r="F73" s="3" t="s">
        <v>101</v>
      </c>
      <c r="G73" s="5">
        <f t="shared" si="18"/>
      </c>
      <c r="H73" s="3" t="s">
        <v>101</v>
      </c>
      <c r="I73" s="5">
        <f t="shared" si="19"/>
      </c>
      <c r="J73" s="3" t="s">
        <v>101</v>
      </c>
      <c r="K73" s="5">
        <f t="shared" si="20"/>
      </c>
      <c r="L73" s="3" t="s">
        <v>101</v>
      </c>
      <c r="M73" s="5">
        <f t="shared" si="21"/>
      </c>
      <c r="N73" s="3" t="s">
        <v>101</v>
      </c>
      <c r="O73" s="5">
        <f t="shared" si="22"/>
      </c>
      <c r="P73" s="5">
        <f t="shared" si="23"/>
        <v>0</v>
      </c>
      <c r="Q73"/>
    </row>
    <row r="74" spans="1:17" ht="12.75">
      <c r="A74"/>
      <c r="B74" s="2" t="s">
        <v>72</v>
      </c>
      <c r="C74" s="2"/>
      <c r="D74" s="2"/>
      <c r="E74" s="2"/>
      <c r="F74" s="3" t="s">
        <v>101</v>
      </c>
      <c r="G74" s="5">
        <f t="shared" si="18"/>
      </c>
      <c r="H74" s="3" t="s">
        <v>101</v>
      </c>
      <c r="I74" s="5">
        <f t="shared" si="19"/>
      </c>
      <c r="J74" s="3" t="s">
        <v>101</v>
      </c>
      <c r="K74" s="5">
        <f t="shared" si="20"/>
      </c>
      <c r="L74" s="3" t="s">
        <v>101</v>
      </c>
      <c r="M74" s="5">
        <f t="shared" si="21"/>
      </c>
      <c r="N74" s="3" t="s">
        <v>101</v>
      </c>
      <c r="O74" s="5">
        <f t="shared" si="22"/>
      </c>
      <c r="P74" s="5">
        <f t="shared" si="23"/>
        <v>0</v>
      </c>
      <c r="Q74"/>
    </row>
    <row r="75" spans="1:17" ht="12.75">
      <c r="A75"/>
      <c r="B75" s="2" t="s">
        <v>73</v>
      </c>
      <c r="C75" s="2"/>
      <c r="D75" s="2"/>
      <c r="E75" s="2"/>
      <c r="F75" s="3" t="s">
        <v>101</v>
      </c>
      <c r="G75" s="5">
        <f t="shared" si="18"/>
      </c>
      <c r="H75" s="3" t="s">
        <v>101</v>
      </c>
      <c r="I75" s="5">
        <f t="shared" si="19"/>
      </c>
      <c r="J75" s="3" t="s">
        <v>101</v>
      </c>
      <c r="K75" s="5">
        <f t="shared" si="20"/>
      </c>
      <c r="L75" s="3" t="s">
        <v>101</v>
      </c>
      <c r="M75" s="5">
        <f t="shared" si="21"/>
      </c>
      <c r="N75" s="3" t="s">
        <v>101</v>
      </c>
      <c r="O75" s="5">
        <f t="shared" si="22"/>
      </c>
      <c r="P75" s="5">
        <f t="shared" si="23"/>
        <v>0</v>
      </c>
      <c r="Q75"/>
    </row>
    <row r="76" spans="1:17" ht="12.75">
      <c r="A76"/>
      <c r="B76" s="2" t="s">
        <v>74</v>
      </c>
      <c r="C76" s="2"/>
      <c r="D76" s="2"/>
      <c r="E76" s="2"/>
      <c r="F76" s="3" t="s">
        <v>101</v>
      </c>
      <c r="G76" s="5">
        <f t="shared" si="18"/>
      </c>
      <c r="H76" s="3" t="s">
        <v>101</v>
      </c>
      <c r="I76" s="5">
        <f t="shared" si="19"/>
      </c>
      <c r="J76" s="3" t="s">
        <v>101</v>
      </c>
      <c r="K76" s="5">
        <f t="shared" si="20"/>
      </c>
      <c r="L76" s="3" t="s">
        <v>101</v>
      </c>
      <c r="M76" s="5">
        <f t="shared" si="21"/>
      </c>
      <c r="N76" s="3" t="s">
        <v>101</v>
      </c>
      <c r="O76" s="5">
        <f t="shared" si="22"/>
      </c>
      <c r="P76" s="5">
        <f t="shared" si="23"/>
        <v>0</v>
      </c>
      <c r="Q76"/>
    </row>
    <row r="77" spans="1:17" ht="12.75">
      <c r="A77"/>
      <c r="B77" s="2" t="s">
        <v>75</v>
      </c>
      <c r="C77" s="2"/>
      <c r="D77" s="2"/>
      <c r="E77" s="2"/>
      <c r="F77" s="3" t="s">
        <v>101</v>
      </c>
      <c r="G77" s="5">
        <f t="shared" si="18"/>
      </c>
      <c r="H77" s="3" t="s">
        <v>101</v>
      </c>
      <c r="I77" s="5">
        <f t="shared" si="19"/>
      </c>
      <c r="J77" s="3" t="s">
        <v>101</v>
      </c>
      <c r="K77" s="5">
        <f t="shared" si="20"/>
      </c>
      <c r="L77" s="3" t="s">
        <v>101</v>
      </c>
      <c r="M77" s="5">
        <f t="shared" si="21"/>
      </c>
      <c r="N77" s="3" t="s">
        <v>101</v>
      </c>
      <c r="O77" s="5">
        <f t="shared" si="22"/>
      </c>
      <c r="P77" s="5">
        <f t="shared" si="23"/>
        <v>0</v>
      </c>
      <c r="Q77"/>
    </row>
    <row r="78" spans="1:17" ht="12.75">
      <c r="A78"/>
      <c r="B78" s="2" t="s">
        <v>76</v>
      </c>
      <c r="C78" s="2"/>
      <c r="D78" s="2"/>
      <c r="E78" s="2"/>
      <c r="F78" s="3" t="s">
        <v>101</v>
      </c>
      <c r="G78" s="5">
        <f t="shared" si="18"/>
      </c>
      <c r="H78" s="3" t="s">
        <v>101</v>
      </c>
      <c r="I78" s="5">
        <f t="shared" si="19"/>
      </c>
      <c r="J78" s="3" t="s">
        <v>101</v>
      </c>
      <c r="K78" s="5">
        <f t="shared" si="20"/>
      </c>
      <c r="L78" s="3" t="s">
        <v>101</v>
      </c>
      <c r="M78" s="5">
        <f t="shared" si="21"/>
      </c>
      <c r="N78" s="3" t="s">
        <v>101</v>
      </c>
      <c r="O78" s="5">
        <f t="shared" si="22"/>
      </c>
      <c r="P78" s="5">
        <f t="shared" si="23"/>
        <v>0</v>
      </c>
      <c r="Q78"/>
    </row>
    <row r="79" spans="1:17" ht="12.75">
      <c r="A79"/>
      <c r="F79" s="4"/>
      <c r="G79" s="6"/>
      <c r="H79" s="4"/>
      <c r="I79" s="6"/>
      <c r="J79" s="4"/>
      <c r="K79" s="6"/>
      <c r="L79" s="4"/>
      <c r="M79" s="6"/>
      <c r="N79" s="4"/>
      <c r="O79" s="6"/>
      <c r="P79" s="6"/>
      <c r="Q79"/>
    </row>
    <row r="80" spans="1:17" ht="22.5">
      <c r="A80"/>
      <c r="C80" s="26" t="s">
        <v>260</v>
      </c>
      <c r="D80" s="26"/>
      <c r="E80" s="26"/>
      <c r="F80" s="16" t="s">
        <v>182</v>
      </c>
      <c r="G80" s="16"/>
      <c r="H80" s="16" t="s">
        <v>183</v>
      </c>
      <c r="I80" s="16"/>
      <c r="J80" s="16" t="s">
        <v>184</v>
      </c>
      <c r="K80" s="16"/>
      <c r="L80" s="14" t="s">
        <v>186</v>
      </c>
      <c r="M80" s="15"/>
      <c r="N80" s="14" t="s">
        <v>185</v>
      </c>
      <c r="O80" s="15"/>
      <c r="P80" s="23" t="s">
        <v>2</v>
      </c>
      <c r="Q80"/>
    </row>
    <row r="81" spans="1:17" ht="12.75">
      <c r="A81"/>
      <c r="C81" s="20" t="s">
        <v>103</v>
      </c>
      <c r="D81" s="21"/>
      <c r="E81" s="22"/>
      <c r="F81" s="12">
        <v>1</v>
      </c>
      <c r="G81" s="13"/>
      <c r="H81" s="12">
        <v>1</v>
      </c>
      <c r="I81" s="13"/>
      <c r="J81" s="12">
        <v>1</v>
      </c>
      <c r="K81" s="13"/>
      <c r="L81" s="12">
        <v>1</v>
      </c>
      <c r="M81" s="13"/>
      <c r="N81" s="12">
        <v>2</v>
      </c>
      <c r="O81" s="13"/>
      <c r="P81" s="24"/>
      <c r="Q81"/>
    </row>
    <row r="82" spans="1:17" ht="12.75">
      <c r="A82"/>
      <c r="C82" s="2" t="s">
        <v>0</v>
      </c>
      <c r="D82" s="18" t="s">
        <v>1</v>
      </c>
      <c r="E82" s="19"/>
      <c r="F82" s="9">
        <v>42133</v>
      </c>
      <c r="G82" s="10"/>
      <c r="H82" s="9">
        <v>42154</v>
      </c>
      <c r="I82" s="10"/>
      <c r="J82" s="9">
        <v>42266</v>
      </c>
      <c r="K82" s="10"/>
      <c r="L82" s="9">
        <v>42315</v>
      </c>
      <c r="M82" s="10"/>
      <c r="N82" s="9">
        <v>42333</v>
      </c>
      <c r="O82" s="11"/>
      <c r="P82" s="25"/>
      <c r="Q82"/>
    </row>
    <row r="83" spans="1:17" ht="12.75">
      <c r="A83"/>
      <c r="B83" s="2" t="s">
        <v>62</v>
      </c>
      <c r="C83" s="2" t="s">
        <v>261</v>
      </c>
      <c r="D83" s="2">
        <v>46</v>
      </c>
      <c r="E83" s="2" t="s">
        <v>262</v>
      </c>
      <c r="F83" s="3" t="s">
        <v>62</v>
      </c>
      <c r="G83" s="5">
        <f aca="true" t="shared" si="24" ref="G83:G94">IF(F83&lt;&gt;"",VLOOKUP(F83,$B$126:$C$189,2,FALSE)*F$62,"")</f>
        <v>21</v>
      </c>
      <c r="H83" s="3" t="s">
        <v>101</v>
      </c>
      <c r="I83" s="5">
        <f aca="true" t="shared" si="25" ref="I83:I94">IF(H83&lt;&gt;"",VLOOKUP(H83,$B$126:$C$189,2,FALSE)*H$62,"")</f>
      </c>
      <c r="J83" s="3" t="s">
        <v>101</v>
      </c>
      <c r="K83" s="5">
        <f aca="true" t="shared" si="26" ref="K83:K94">IF(J83&lt;&gt;"",VLOOKUP(J83,$B$126:$C$189,2,FALSE)*J$62,"")</f>
      </c>
      <c r="L83" s="3" t="s">
        <v>101</v>
      </c>
      <c r="M83" s="5">
        <f aca="true" t="shared" si="27" ref="M83:M94">IF(L83&lt;&gt;"",VLOOKUP(L83,$B$126:$C$189,2,FALSE)*L$62,"")</f>
      </c>
      <c r="N83" s="3" t="s">
        <v>101</v>
      </c>
      <c r="O83" s="5">
        <f aca="true" t="shared" si="28" ref="O83:O94">IF(N83&lt;&gt;"",VLOOKUP(N83,$B$126:$C$189,2,FALSE)*N$62,"")</f>
      </c>
      <c r="P83" s="5">
        <f>SUM(G83,I83,K83,M83,O83)</f>
        <v>21</v>
      </c>
      <c r="Q83"/>
    </row>
    <row r="84" spans="1:17" ht="12.75">
      <c r="A84"/>
      <c r="B84" s="2" t="s">
        <v>63</v>
      </c>
      <c r="C84" s="2" t="s">
        <v>263</v>
      </c>
      <c r="D84" s="2">
        <v>38</v>
      </c>
      <c r="E84" s="2" t="s">
        <v>272</v>
      </c>
      <c r="F84" s="3" t="s">
        <v>63</v>
      </c>
      <c r="G84" s="5">
        <f t="shared" si="24"/>
        <v>16</v>
      </c>
      <c r="H84" s="3" t="s">
        <v>101</v>
      </c>
      <c r="I84" s="5">
        <f t="shared" si="25"/>
      </c>
      <c r="J84" s="3" t="s">
        <v>101</v>
      </c>
      <c r="K84" s="5">
        <f t="shared" si="26"/>
      </c>
      <c r="L84" s="3" t="s">
        <v>101</v>
      </c>
      <c r="M84" s="5">
        <f t="shared" si="27"/>
      </c>
      <c r="N84" s="3" t="s">
        <v>101</v>
      </c>
      <c r="O84" s="5">
        <f t="shared" si="28"/>
      </c>
      <c r="P84" s="5">
        <f aca="true" t="shared" si="29" ref="P84:P94">SUM(G84,I84,K84,M84,O84)</f>
        <v>16</v>
      </c>
      <c r="Q84"/>
    </row>
    <row r="85" spans="1:17" ht="12.75">
      <c r="A85"/>
      <c r="B85" s="2" t="s">
        <v>64</v>
      </c>
      <c r="C85" s="2" t="s">
        <v>264</v>
      </c>
      <c r="D85" s="2">
        <v>7</v>
      </c>
      <c r="E85" s="2" t="s">
        <v>133</v>
      </c>
      <c r="F85" s="3" t="s">
        <v>64</v>
      </c>
      <c r="G85" s="5">
        <f t="shared" si="24"/>
        <v>13</v>
      </c>
      <c r="H85" s="3" t="s">
        <v>101</v>
      </c>
      <c r="I85" s="5">
        <f t="shared" si="25"/>
      </c>
      <c r="J85" s="3" t="s">
        <v>101</v>
      </c>
      <c r="K85" s="5">
        <f t="shared" si="26"/>
      </c>
      <c r="L85" s="3" t="s">
        <v>101</v>
      </c>
      <c r="M85" s="5">
        <f t="shared" si="27"/>
      </c>
      <c r="N85" s="3" t="s">
        <v>101</v>
      </c>
      <c r="O85" s="5">
        <f t="shared" si="28"/>
      </c>
      <c r="P85" s="5">
        <f t="shared" si="29"/>
        <v>13</v>
      </c>
      <c r="Q85"/>
    </row>
    <row r="86" spans="1:17" ht="12.75">
      <c r="A86"/>
      <c r="B86" s="2" t="s">
        <v>65</v>
      </c>
      <c r="C86" s="2" t="s">
        <v>265</v>
      </c>
      <c r="D86" s="2">
        <v>19</v>
      </c>
      <c r="E86" s="2" t="s">
        <v>273</v>
      </c>
      <c r="F86" s="3" t="s">
        <v>65</v>
      </c>
      <c r="G86" s="5">
        <f t="shared" si="24"/>
        <v>11</v>
      </c>
      <c r="H86" s="3" t="s">
        <v>101</v>
      </c>
      <c r="I86" s="5">
        <f t="shared" si="25"/>
      </c>
      <c r="J86" s="3" t="s">
        <v>101</v>
      </c>
      <c r="K86" s="5">
        <f t="shared" si="26"/>
      </c>
      <c r="L86" s="3" t="s">
        <v>101</v>
      </c>
      <c r="M86" s="5">
        <f t="shared" si="27"/>
      </c>
      <c r="N86" s="3" t="s">
        <v>101</v>
      </c>
      <c r="O86" s="5">
        <f t="shared" si="28"/>
      </c>
      <c r="P86" s="5">
        <f t="shared" si="29"/>
        <v>11</v>
      </c>
      <c r="Q86"/>
    </row>
    <row r="87" spans="1:17" ht="12.75">
      <c r="A87"/>
      <c r="B87" s="2" t="s">
        <v>66</v>
      </c>
      <c r="C87" s="2" t="s">
        <v>266</v>
      </c>
      <c r="D87" s="2">
        <v>6</v>
      </c>
      <c r="E87" s="2" t="s">
        <v>274</v>
      </c>
      <c r="F87" s="3" t="s">
        <v>66</v>
      </c>
      <c r="G87" s="5">
        <f t="shared" si="24"/>
        <v>9</v>
      </c>
      <c r="H87" s="3" t="s">
        <v>101</v>
      </c>
      <c r="I87" s="5">
        <f t="shared" si="25"/>
      </c>
      <c r="J87" s="3" t="s">
        <v>101</v>
      </c>
      <c r="K87" s="5">
        <f t="shared" si="26"/>
      </c>
      <c r="L87" s="3" t="s">
        <v>101</v>
      </c>
      <c r="M87" s="5">
        <f t="shared" si="27"/>
      </c>
      <c r="N87" s="3" t="s">
        <v>101</v>
      </c>
      <c r="O87" s="5">
        <f t="shared" si="28"/>
      </c>
      <c r="P87" s="5">
        <f t="shared" si="29"/>
        <v>9</v>
      </c>
      <c r="Q87"/>
    </row>
    <row r="88" spans="1:17" ht="12.75">
      <c r="A88"/>
      <c r="B88" s="2" t="s">
        <v>67</v>
      </c>
      <c r="C88" s="2" t="s">
        <v>267</v>
      </c>
      <c r="D88" s="2">
        <v>11</v>
      </c>
      <c r="E88" s="2" t="s">
        <v>275</v>
      </c>
      <c r="F88" s="3" t="s">
        <v>67</v>
      </c>
      <c r="G88" s="5">
        <f t="shared" si="24"/>
        <v>7</v>
      </c>
      <c r="H88" s="3" t="s">
        <v>101</v>
      </c>
      <c r="I88" s="5">
        <f t="shared" si="25"/>
      </c>
      <c r="J88" s="3" t="s">
        <v>101</v>
      </c>
      <c r="K88" s="5">
        <f t="shared" si="26"/>
      </c>
      <c r="L88" s="3" t="s">
        <v>101</v>
      </c>
      <c r="M88" s="5">
        <f t="shared" si="27"/>
      </c>
      <c r="N88" s="3" t="s">
        <v>101</v>
      </c>
      <c r="O88" s="5">
        <f t="shared" si="28"/>
      </c>
      <c r="P88" s="5">
        <f t="shared" si="29"/>
        <v>7</v>
      </c>
      <c r="Q88"/>
    </row>
    <row r="89" spans="1:17" ht="12.75">
      <c r="A89"/>
      <c r="B89" s="2" t="s">
        <v>68</v>
      </c>
      <c r="C89" s="2" t="s">
        <v>268</v>
      </c>
      <c r="D89" s="2">
        <v>4</v>
      </c>
      <c r="E89" s="2" t="s">
        <v>273</v>
      </c>
      <c r="F89" s="3" t="s">
        <v>68</v>
      </c>
      <c r="G89" s="5">
        <f t="shared" si="24"/>
        <v>5</v>
      </c>
      <c r="H89" s="3" t="s">
        <v>101</v>
      </c>
      <c r="I89" s="5">
        <f t="shared" si="25"/>
      </c>
      <c r="J89" s="3" t="s">
        <v>101</v>
      </c>
      <c r="K89" s="5">
        <f t="shared" si="26"/>
      </c>
      <c r="L89" s="3" t="s">
        <v>101</v>
      </c>
      <c r="M89" s="5">
        <f t="shared" si="27"/>
      </c>
      <c r="N89" s="3" t="s">
        <v>101</v>
      </c>
      <c r="O89" s="5">
        <f t="shared" si="28"/>
      </c>
      <c r="P89" s="5">
        <f t="shared" si="29"/>
        <v>5</v>
      </c>
      <c r="Q89"/>
    </row>
    <row r="90" spans="1:17" ht="12.75">
      <c r="A90"/>
      <c r="B90" s="2" t="s">
        <v>69</v>
      </c>
      <c r="C90" s="2" t="s">
        <v>269</v>
      </c>
      <c r="D90" s="2">
        <v>42</v>
      </c>
      <c r="E90" s="2" t="s">
        <v>276</v>
      </c>
      <c r="F90" s="3" t="s">
        <v>69</v>
      </c>
      <c r="G90" s="5">
        <f t="shared" si="24"/>
        <v>4</v>
      </c>
      <c r="H90" s="3" t="s">
        <v>101</v>
      </c>
      <c r="I90" s="5">
        <f t="shared" si="25"/>
      </c>
      <c r="J90" s="3" t="s">
        <v>101</v>
      </c>
      <c r="K90" s="5">
        <f t="shared" si="26"/>
      </c>
      <c r="L90" s="3" t="s">
        <v>101</v>
      </c>
      <c r="M90" s="5">
        <f t="shared" si="27"/>
      </c>
      <c r="N90" s="3" t="s">
        <v>101</v>
      </c>
      <c r="O90" s="5">
        <f t="shared" si="28"/>
      </c>
      <c r="P90" s="5">
        <f t="shared" si="29"/>
        <v>4</v>
      </c>
      <c r="Q90"/>
    </row>
    <row r="91" spans="1:17" ht="12.75">
      <c r="A91"/>
      <c r="B91" s="2" t="s">
        <v>70</v>
      </c>
      <c r="C91" s="2" t="s">
        <v>270</v>
      </c>
      <c r="D91" s="2">
        <v>15</v>
      </c>
      <c r="E91" s="2" t="s">
        <v>277</v>
      </c>
      <c r="F91" s="3" t="s">
        <v>70</v>
      </c>
      <c r="G91" s="5">
        <f t="shared" si="24"/>
        <v>3</v>
      </c>
      <c r="H91" s="3" t="s">
        <v>101</v>
      </c>
      <c r="I91" s="5">
        <f t="shared" si="25"/>
      </c>
      <c r="J91" s="3" t="s">
        <v>101</v>
      </c>
      <c r="K91" s="5">
        <f t="shared" si="26"/>
      </c>
      <c r="L91" s="3" t="s">
        <v>101</v>
      </c>
      <c r="M91" s="5">
        <f t="shared" si="27"/>
      </c>
      <c r="N91" s="3" t="s">
        <v>101</v>
      </c>
      <c r="O91" s="5">
        <f t="shared" si="28"/>
      </c>
      <c r="P91" s="5">
        <f t="shared" si="29"/>
        <v>3</v>
      </c>
      <c r="Q91"/>
    </row>
    <row r="92" spans="1:17" ht="12.75">
      <c r="A92"/>
      <c r="B92" s="2" t="s">
        <v>71</v>
      </c>
      <c r="C92" s="2" t="s">
        <v>271</v>
      </c>
      <c r="D92" s="2">
        <v>40</v>
      </c>
      <c r="E92" s="2" t="s">
        <v>278</v>
      </c>
      <c r="F92" s="3" t="s">
        <v>71</v>
      </c>
      <c r="G92" s="5">
        <f t="shared" si="24"/>
        <v>2</v>
      </c>
      <c r="H92" s="3" t="s">
        <v>101</v>
      </c>
      <c r="I92" s="5">
        <f t="shared" si="25"/>
      </c>
      <c r="J92" s="3" t="s">
        <v>101</v>
      </c>
      <c r="K92" s="5">
        <f t="shared" si="26"/>
      </c>
      <c r="L92" s="3" t="s">
        <v>101</v>
      </c>
      <c r="M92" s="5">
        <f t="shared" si="27"/>
      </c>
      <c r="N92" s="3" t="s">
        <v>101</v>
      </c>
      <c r="O92" s="5">
        <f t="shared" si="28"/>
      </c>
      <c r="P92" s="5">
        <f t="shared" si="29"/>
        <v>2</v>
      </c>
      <c r="Q92"/>
    </row>
    <row r="93" spans="1:17" ht="12.75">
      <c r="A93"/>
      <c r="B93" s="2" t="s">
        <v>72</v>
      </c>
      <c r="C93" s="2"/>
      <c r="D93" s="2"/>
      <c r="E93" s="2"/>
      <c r="F93" s="3" t="s">
        <v>101</v>
      </c>
      <c r="G93" s="5">
        <f t="shared" si="24"/>
      </c>
      <c r="H93" s="3" t="s">
        <v>101</v>
      </c>
      <c r="I93" s="5">
        <f t="shared" si="25"/>
      </c>
      <c r="J93" s="3" t="s">
        <v>101</v>
      </c>
      <c r="K93" s="5">
        <f t="shared" si="26"/>
      </c>
      <c r="L93" s="3" t="s">
        <v>101</v>
      </c>
      <c r="M93" s="5">
        <f t="shared" si="27"/>
      </c>
      <c r="N93" s="3" t="s">
        <v>101</v>
      </c>
      <c r="O93" s="5">
        <f t="shared" si="28"/>
      </c>
      <c r="P93" s="5">
        <f t="shared" si="29"/>
        <v>0</v>
      </c>
      <c r="Q93"/>
    </row>
    <row r="94" spans="1:17" ht="12.75">
      <c r="A94"/>
      <c r="B94" s="2" t="s">
        <v>73</v>
      </c>
      <c r="C94" s="2"/>
      <c r="D94" s="2"/>
      <c r="E94" s="2"/>
      <c r="F94" s="3" t="s">
        <v>101</v>
      </c>
      <c r="G94" s="5">
        <f t="shared" si="24"/>
      </c>
      <c r="H94" s="3" t="s">
        <v>101</v>
      </c>
      <c r="I94" s="5">
        <f t="shared" si="25"/>
      </c>
      <c r="J94" s="3" t="s">
        <v>101</v>
      </c>
      <c r="K94" s="5">
        <f t="shared" si="26"/>
      </c>
      <c r="L94" s="3" t="s">
        <v>101</v>
      </c>
      <c r="M94" s="5">
        <f t="shared" si="27"/>
      </c>
      <c r="N94" s="3" t="s">
        <v>101</v>
      </c>
      <c r="O94" s="5">
        <f t="shared" si="28"/>
      </c>
      <c r="P94" s="5">
        <f t="shared" si="29"/>
        <v>0</v>
      </c>
      <c r="Q94"/>
    </row>
    <row r="95" spans="1:17" ht="12.75">
      <c r="A95"/>
      <c r="F95" s="4"/>
      <c r="G95" s="6"/>
      <c r="H95" s="4"/>
      <c r="I95" s="6"/>
      <c r="J95" s="4"/>
      <c r="K95" s="6"/>
      <c r="L95" s="4"/>
      <c r="M95" s="6"/>
      <c r="N95" s="4"/>
      <c r="O95" s="6"/>
      <c r="P95" s="6"/>
      <c r="Q95"/>
    </row>
    <row r="96" spans="1:17" ht="30" customHeight="1">
      <c r="A96"/>
      <c r="C96" s="26" t="s">
        <v>191</v>
      </c>
      <c r="D96" s="26"/>
      <c r="E96" s="26"/>
      <c r="F96" s="16" t="s">
        <v>182</v>
      </c>
      <c r="G96" s="16"/>
      <c r="H96" s="16" t="s">
        <v>183</v>
      </c>
      <c r="I96" s="16"/>
      <c r="J96" s="16" t="s">
        <v>184</v>
      </c>
      <c r="K96" s="16"/>
      <c r="L96" s="14" t="s">
        <v>186</v>
      </c>
      <c r="M96" s="15"/>
      <c r="N96" s="14" t="s">
        <v>185</v>
      </c>
      <c r="O96" s="15"/>
      <c r="P96" s="23" t="s">
        <v>2</v>
      </c>
      <c r="Q96"/>
    </row>
    <row r="97" spans="1:17" ht="15" customHeight="1">
      <c r="A97"/>
      <c r="C97" s="20" t="s">
        <v>103</v>
      </c>
      <c r="D97" s="21"/>
      <c r="E97" s="22"/>
      <c r="F97" s="12">
        <v>1</v>
      </c>
      <c r="G97" s="13"/>
      <c r="H97" s="12">
        <v>1</v>
      </c>
      <c r="I97" s="13"/>
      <c r="J97" s="12">
        <v>1</v>
      </c>
      <c r="K97" s="13"/>
      <c r="L97" s="12">
        <v>1</v>
      </c>
      <c r="M97" s="13"/>
      <c r="N97" s="12">
        <v>2</v>
      </c>
      <c r="O97" s="13"/>
      <c r="P97" s="24"/>
      <c r="Q97"/>
    </row>
    <row r="98" spans="1:17" ht="18.75" customHeight="1">
      <c r="A98"/>
      <c r="C98" s="2" t="s">
        <v>0</v>
      </c>
      <c r="D98" s="18" t="s">
        <v>1</v>
      </c>
      <c r="E98" s="19"/>
      <c r="F98" s="9">
        <v>42133</v>
      </c>
      <c r="G98" s="10"/>
      <c r="H98" s="9">
        <v>42154</v>
      </c>
      <c r="I98" s="10"/>
      <c r="J98" s="9">
        <v>42266</v>
      </c>
      <c r="K98" s="10"/>
      <c r="L98" s="9">
        <v>42315</v>
      </c>
      <c r="M98" s="10"/>
      <c r="N98" s="9">
        <v>42333</v>
      </c>
      <c r="O98" s="11"/>
      <c r="P98" s="25"/>
      <c r="Q98"/>
    </row>
    <row r="99" spans="1:17" ht="12.75">
      <c r="A99"/>
      <c r="B99" s="2" t="s">
        <v>62</v>
      </c>
      <c r="C99" s="2" t="s">
        <v>210</v>
      </c>
      <c r="D99" s="2">
        <v>14</v>
      </c>
      <c r="E99" s="2" t="s">
        <v>211</v>
      </c>
      <c r="F99" s="3" t="s">
        <v>62</v>
      </c>
      <c r="G99" s="5">
        <f aca="true" t="shared" si="30" ref="G99:G112">IF(F99&lt;&gt;"",VLOOKUP(F99,$B$126:$C$189,2,FALSE)*F$97,"")</f>
        <v>21</v>
      </c>
      <c r="H99" s="3" t="s">
        <v>101</v>
      </c>
      <c r="I99" s="5">
        <f aca="true" t="shared" si="31" ref="I99:I112">IF(H99&lt;&gt;"",VLOOKUP(H99,$B$126:$C$189,2,FALSE)*H$97,"")</f>
      </c>
      <c r="J99" s="3" t="s">
        <v>101</v>
      </c>
      <c r="K99" s="5">
        <f aca="true" t="shared" si="32" ref="K99:K112">IF(J99&lt;&gt;"",VLOOKUP(J99,$B$126:$C$189,2,FALSE)*J$97,"")</f>
      </c>
      <c r="L99" s="3" t="s">
        <v>101</v>
      </c>
      <c r="M99" s="5">
        <f aca="true" t="shared" si="33" ref="M99:M112">IF(L99&lt;&gt;"",VLOOKUP(L99,$B$126:$C$189,2,FALSE)*L$97,"")</f>
      </c>
      <c r="N99" s="3" t="s">
        <v>101</v>
      </c>
      <c r="O99" s="5">
        <f aca="true" t="shared" si="34" ref="O99:O112">IF(N99&lt;&gt;"",VLOOKUP(N99,$B$126:$C$189,2,FALSE)*N$97,"")</f>
      </c>
      <c r="P99" s="5">
        <f>SUM(G99,I99,K99,M99,O99)</f>
        <v>21</v>
      </c>
      <c r="Q99"/>
    </row>
    <row r="100" spans="1:17" ht="12.75">
      <c r="A100"/>
      <c r="B100" s="2" t="s">
        <v>63</v>
      </c>
      <c r="C100" s="2" t="s">
        <v>212</v>
      </c>
      <c r="D100" s="2">
        <v>26</v>
      </c>
      <c r="E100" s="2" t="s">
        <v>172</v>
      </c>
      <c r="F100" s="3" t="s">
        <v>63</v>
      </c>
      <c r="G100" s="5">
        <f t="shared" si="30"/>
        <v>16</v>
      </c>
      <c r="H100" s="3" t="s">
        <v>101</v>
      </c>
      <c r="I100" s="5">
        <f t="shared" si="31"/>
      </c>
      <c r="J100" s="3" t="s">
        <v>101</v>
      </c>
      <c r="K100" s="5">
        <f t="shared" si="32"/>
      </c>
      <c r="L100" s="3" t="s">
        <v>101</v>
      </c>
      <c r="M100" s="5">
        <f t="shared" si="33"/>
      </c>
      <c r="N100" s="3" t="s">
        <v>101</v>
      </c>
      <c r="O100" s="5">
        <f t="shared" si="34"/>
      </c>
      <c r="P100" s="5">
        <f aca="true" t="shared" si="35" ref="P100:P112">SUM(G100,I100,K100,M100,O100)</f>
        <v>16</v>
      </c>
      <c r="Q100"/>
    </row>
    <row r="101" spans="1:17" ht="12.75">
      <c r="A101"/>
      <c r="B101" s="2" t="s">
        <v>64</v>
      </c>
      <c r="C101" s="2" t="s">
        <v>213</v>
      </c>
      <c r="D101" s="2">
        <v>24</v>
      </c>
      <c r="E101" s="2" t="s">
        <v>161</v>
      </c>
      <c r="F101" s="3" t="s">
        <v>64</v>
      </c>
      <c r="G101" s="5">
        <f t="shared" si="30"/>
        <v>13</v>
      </c>
      <c r="H101" s="3" t="s">
        <v>101</v>
      </c>
      <c r="I101" s="5">
        <f t="shared" si="31"/>
      </c>
      <c r="J101" s="3" t="s">
        <v>101</v>
      </c>
      <c r="K101" s="5">
        <f t="shared" si="32"/>
      </c>
      <c r="L101" s="3" t="s">
        <v>101</v>
      </c>
      <c r="M101" s="5">
        <f t="shared" si="33"/>
      </c>
      <c r="N101" s="3" t="s">
        <v>101</v>
      </c>
      <c r="O101" s="5">
        <f t="shared" si="34"/>
      </c>
      <c r="P101" s="5">
        <f t="shared" si="35"/>
        <v>13</v>
      </c>
      <c r="Q101"/>
    </row>
    <row r="102" spans="1:17" ht="12.75">
      <c r="A102"/>
      <c r="B102" s="2" t="s">
        <v>65</v>
      </c>
      <c r="C102" s="2" t="s">
        <v>214</v>
      </c>
      <c r="D102" s="2">
        <v>20</v>
      </c>
      <c r="E102" s="2" t="s">
        <v>215</v>
      </c>
      <c r="F102" s="3" t="s">
        <v>65</v>
      </c>
      <c r="G102" s="5">
        <f t="shared" si="30"/>
        <v>11</v>
      </c>
      <c r="H102" s="3" t="s">
        <v>101</v>
      </c>
      <c r="I102" s="5">
        <f t="shared" si="31"/>
      </c>
      <c r="J102" s="3" t="s">
        <v>101</v>
      </c>
      <c r="K102" s="5">
        <f t="shared" si="32"/>
      </c>
      <c r="L102" s="3" t="s">
        <v>101</v>
      </c>
      <c r="M102" s="5">
        <f t="shared" si="33"/>
      </c>
      <c r="N102" s="3" t="s">
        <v>101</v>
      </c>
      <c r="O102" s="5">
        <f t="shared" si="34"/>
      </c>
      <c r="P102" s="5">
        <f t="shared" si="35"/>
        <v>11</v>
      </c>
      <c r="Q102"/>
    </row>
    <row r="103" spans="1:17" ht="12.75">
      <c r="A103"/>
      <c r="B103" s="2" t="s">
        <v>66</v>
      </c>
      <c r="C103" s="2" t="s">
        <v>216</v>
      </c>
      <c r="D103" s="2">
        <v>5</v>
      </c>
      <c r="E103" s="2" t="s">
        <v>217</v>
      </c>
      <c r="F103" s="3" t="s">
        <v>66</v>
      </c>
      <c r="G103" s="5">
        <f t="shared" si="30"/>
        <v>9</v>
      </c>
      <c r="H103" s="3" t="s">
        <v>101</v>
      </c>
      <c r="I103" s="5">
        <f t="shared" si="31"/>
      </c>
      <c r="J103" s="3" t="s">
        <v>101</v>
      </c>
      <c r="K103" s="5">
        <f t="shared" si="32"/>
      </c>
      <c r="L103" s="3" t="s">
        <v>101</v>
      </c>
      <c r="M103" s="5">
        <f t="shared" si="33"/>
      </c>
      <c r="N103" s="3" t="s">
        <v>101</v>
      </c>
      <c r="O103" s="5">
        <f t="shared" si="34"/>
      </c>
      <c r="P103" s="5">
        <f t="shared" si="35"/>
        <v>9</v>
      </c>
      <c r="Q103"/>
    </row>
    <row r="104" spans="1:17" ht="12.75">
      <c r="A104"/>
      <c r="B104" s="2" t="s">
        <v>67</v>
      </c>
      <c r="C104" s="2" t="s">
        <v>218</v>
      </c>
      <c r="D104" s="2">
        <v>34</v>
      </c>
      <c r="E104" s="2" t="s">
        <v>196</v>
      </c>
      <c r="F104" s="3" t="s">
        <v>67</v>
      </c>
      <c r="G104" s="5">
        <f t="shared" si="30"/>
        <v>7</v>
      </c>
      <c r="H104" s="3" t="s">
        <v>101</v>
      </c>
      <c r="I104" s="5">
        <f t="shared" si="31"/>
      </c>
      <c r="J104" s="3" t="s">
        <v>101</v>
      </c>
      <c r="K104" s="5">
        <f t="shared" si="32"/>
      </c>
      <c r="L104" s="3" t="s">
        <v>101</v>
      </c>
      <c r="M104" s="5">
        <f t="shared" si="33"/>
      </c>
      <c r="N104" s="3" t="s">
        <v>101</v>
      </c>
      <c r="O104" s="5">
        <f t="shared" si="34"/>
      </c>
      <c r="P104" s="5">
        <f t="shared" si="35"/>
        <v>7</v>
      </c>
      <c r="Q104"/>
    </row>
    <row r="105" spans="1:17" ht="12.75">
      <c r="A105"/>
      <c r="B105" s="2" t="s">
        <v>68</v>
      </c>
      <c r="C105" s="2" t="s">
        <v>219</v>
      </c>
      <c r="D105" s="2">
        <v>16</v>
      </c>
      <c r="E105" s="2" t="s">
        <v>220</v>
      </c>
      <c r="F105" s="3" t="s">
        <v>68</v>
      </c>
      <c r="G105" s="5">
        <f t="shared" si="30"/>
        <v>5</v>
      </c>
      <c r="H105" s="3" t="s">
        <v>101</v>
      </c>
      <c r="I105" s="5">
        <f t="shared" si="31"/>
      </c>
      <c r="J105" s="3" t="s">
        <v>101</v>
      </c>
      <c r="K105" s="5">
        <f t="shared" si="32"/>
      </c>
      <c r="L105" s="3" t="s">
        <v>101</v>
      </c>
      <c r="M105" s="5">
        <f t="shared" si="33"/>
      </c>
      <c r="N105" s="3" t="s">
        <v>101</v>
      </c>
      <c r="O105" s="5">
        <f t="shared" si="34"/>
      </c>
      <c r="P105" s="5">
        <f t="shared" si="35"/>
        <v>5</v>
      </c>
      <c r="Q105"/>
    </row>
    <row r="106" spans="1:17" ht="12.75">
      <c r="A106"/>
      <c r="B106" s="2" t="s">
        <v>69</v>
      </c>
      <c r="C106" s="2" t="s">
        <v>221</v>
      </c>
      <c r="D106" s="2">
        <v>33</v>
      </c>
      <c r="E106" s="2" t="s">
        <v>222</v>
      </c>
      <c r="F106" s="3" t="s">
        <v>69</v>
      </c>
      <c r="G106" s="5">
        <f t="shared" si="30"/>
        <v>4</v>
      </c>
      <c r="H106" s="3" t="s">
        <v>101</v>
      </c>
      <c r="I106" s="5">
        <f t="shared" si="31"/>
      </c>
      <c r="J106" s="3" t="s">
        <v>101</v>
      </c>
      <c r="K106" s="5">
        <f t="shared" si="32"/>
      </c>
      <c r="L106" s="3" t="s">
        <v>101</v>
      </c>
      <c r="M106" s="5">
        <f t="shared" si="33"/>
      </c>
      <c r="N106" s="3" t="s">
        <v>101</v>
      </c>
      <c r="O106" s="5">
        <f t="shared" si="34"/>
      </c>
      <c r="P106" s="5">
        <f t="shared" si="35"/>
        <v>4</v>
      </c>
      <c r="Q106"/>
    </row>
    <row r="107" spans="1:17" ht="12.75">
      <c r="A107"/>
      <c r="B107" s="2" t="s">
        <v>70</v>
      </c>
      <c r="C107" s="2" t="s">
        <v>223</v>
      </c>
      <c r="D107" s="2">
        <v>30</v>
      </c>
      <c r="E107" s="2" t="s">
        <v>224</v>
      </c>
      <c r="F107" s="3" t="s">
        <v>70</v>
      </c>
      <c r="G107" s="5">
        <f t="shared" si="30"/>
        <v>3</v>
      </c>
      <c r="H107" s="3" t="s">
        <v>101</v>
      </c>
      <c r="I107" s="5">
        <f t="shared" si="31"/>
      </c>
      <c r="J107" s="3" t="s">
        <v>101</v>
      </c>
      <c r="K107" s="5">
        <f t="shared" si="32"/>
      </c>
      <c r="L107" s="3" t="s">
        <v>101</v>
      </c>
      <c r="M107" s="5">
        <f t="shared" si="33"/>
      </c>
      <c r="N107" s="3" t="s">
        <v>101</v>
      </c>
      <c r="O107" s="5">
        <f t="shared" si="34"/>
      </c>
      <c r="P107" s="5">
        <f t="shared" si="35"/>
        <v>3</v>
      </c>
      <c r="Q107"/>
    </row>
    <row r="108" spans="1:17" ht="12.75">
      <c r="A108"/>
      <c r="B108" s="2" t="s">
        <v>71</v>
      </c>
      <c r="C108" s="2" t="s">
        <v>225</v>
      </c>
      <c r="D108" s="2">
        <v>21</v>
      </c>
      <c r="E108" s="2" t="s">
        <v>154</v>
      </c>
      <c r="F108" s="3" t="s">
        <v>71</v>
      </c>
      <c r="G108" s="5">
        <f t="shared" si="30"/>
        <v>2</v>
      </c>
      <c r="H108" s="3" t="s">
        <v>101</v>
      </c>
      <c r="I108" s="5">
        <f t="shared" si="31"/>
      </c>
      <c r="J108" s="3" t="s">
        <v>101</v>
      </c>
      <c r="K108" s="5">
        <f t="shared" si="32"/>
      </c>
      <c r="L108" s="3" t="s">
        <v>101</v>
      </c>
      <c r="M108" s="5">
        <f t="shared" si="33"/>
      </c>
      <c r="N108" s="3" t="s">
        <v>101</v>
      </c>
      <c r="O108" s="5">
        <f t="shared" si="34"/>
      </c>
      <c r="P108" s="5">
        <f t="shared" si="35"/>
        <v>2</v>
      </c>
      <c r="Q108"/>
    </row>
    <row r="109" spans="1:17" ht="12.75">
      <c r="A109"/>
      <c r="B109" s="2" t="s">
        <v>72</v>
      </c>
      <c r="C109" s="2" t="s">
        <v>226</v>
      </c>
      <c r="D109" s="2">
        <v>36</v>
      </c>
      <c r="E109" s="2" t="s">
        <v>161</v>
      </c>
      <c r="F109" s="3" t="s">
        <v>72</v>
      </c>
      <c r="G109" s="5">
        <f t="shared" si="30"/>
        <v>1</v>
      </c>
      <c r="H109" s="3" t="s">
        <v>101</v>
      </c>
      <c r="I109" s="5">
        <f t="shared" si="31"/>
      </c>
      <c r="J109" s="3" t="s">
        <v>101</v>
      </c>
      <c r="K109" s="5">
        <f t="shared" si="32"/>
      </c>
      <c r="L109" s="3" t="s">
        <v>101</v>
      </c>
      <c r="M109" s="5">
        <f t="shared" si="33"/>
      </c>
      <c r="N109" s="3" t="s">
        <v>101</v>
      </c>
      <c r="O109" s="5">
        <f t="shared" si="34"/>
      </c>
      <c r="P109" s="5">
        <f t="shared" si="35"/>
        <v>1</v>
      </c>
      <c r="Q109"/>
    </row>
    <row r="110" spans="1:17" ht="12.75">
      <c r="A110"/>
      <c r="B110" s="2" t="s">
        <v>73</v>
      </c>
      <c r="C110" s="2" t="s">
        <v>227</v>
      </c>
      <c r="D110" s="2">
        <v>31</v>
      </c>
      <c r="E110" s="2" t="s">
        <v>228</v>
      </c>
      <c r="F110" s="3" t="s">
        <v>73</v>
      </c>
      <c r="G110" s="5">
        <f t="shared" si="30"/>
        <v>1</v>
      </c>
      <c r="H110" s="3" t="s">
        <v>101</v>
      </c>
      <c r="I110" s="5">
        <f t="shared" si="31"/>
      </c>
      <c r="J110" s="3" t="s">
        <v>101</v>
      </c>
      <c r="K110" s="5">
        <f t="shared" si="32"/>
      </c>
      <c r="L110" s="3" t="s">
        <v>101</v>
      </c>
      <c r="M110" s="5">
        <f t="shared" si="33"/>
      </c>
      <c r="N110" s="3" t="s">
        <v>101</v>
      </c>
      <c r="O110" s="5">
        <f t="shared" si="34"/>
      </c>
      <c r="P110" s="5">
        <f t="shared" si="35"/>
        <v>1</v>
      </c>
      <c r="Q110"/>
    </row>
    <row r="111" spans="1:17" ht="12.75">
      <c r="A111"/>
      <c r="B111" s="2" t="s">
        <v>74</v>
      </c>
      <c r="C111" s="2" t="s">
        <v>22</v>
      </c>
      <c r="D111" s="2">
        <v>27</v>
      </c>
      <c r="E111" s="2" t="s">
        <v>167</v>
      </c>
      <c r="F111" s="3" t="s">
        <v>74</v>
      </c>
      <c r="G111" s="5">
        <f t="shared" si="30"/>
        <v>1</v>
      </c>
      <c r="H111" s="3" t="s">
        <v>101</v>
      </c>
      <c r="I111" s="5">
        <f t="shared" si="31"/>
      </c>
      <c r="J111" s="3" t="s">
        <v>101</v>
      </c>
      <c r="K111" s="5">
        <f t="shared" si="32"/>
      </c>
      <c r="L111" s="3" t="s">
        <v>101</v>
      </c>
      <c r="M111" s="5">
        <f t="shared" si="33"/>
      </c>
      <c r="N111" s="3" t="s">
        <v>101</v>
      </c>
      <c r="O111" s="5">
        <f t="shared" si="34"/>
      </c>
      <c r="P111" s="5">
        <f t="shared" si="35"/>
        <v>1</v>
      </c>
      <c r="Q111"/>
    </row>
    <row r="112" spans="1:17" ht="12.75">
      <c r="A112"/>
      <c r="B112" s="2" t="s">
        <v>75</v>
      </c>
      <c r="C112" s="2" t="s">
        <v>229</v>
      </c>
      <c r="D112" s="2">
        <v>39</v>
      </c>
      <c r="E112" s="2" t="s">
        <v>161</v>
      </c>
      <c r="F112" s="3" t="s">
        <v>75</v>
      </c>
      <c r="G112" s="5">
        <f t="shared" si="30"/>
        <v>1</v>
      </c>
      <c r="H112" s="3" t="s">
        <v>101</v>
      </c>
      <c r="I112" s="5">
        <f t="shared" si="31"/>
      </c>
      <c r="J112" s="3" t="s">
        <v>101</v>
      </c>
      <c r="K112" s="5">
        <f t="shared" si="32"/>
      </c>
      <c r="L112" s="3" t="s">
        <v>101</v>
      </c>
      <c r="M112" s="5">
        <f t="shared" si="33"/>
      </c>
      <c r="N112" s="3" t="s">
        <v>101</v>
      </c>
      <c r="O112" s="5">
        <f t="shared" si="34"/>
      </c>
      <c r="P112" s="5">
        <f t="shared" si="35"/>
        <v>1</v>
      </c>
      <c r="Q112"/>
    </row>
    <row r="113" spans="1:17" ht="12.75">
      <c r="A113"/>
      <c r="B113" s="2" t="s">
        <v>76</v>
      </c>
      <c r="C113" s="2" t="s">
        <v>230</v>
      </c>
      <c r="D113" s="2">
        <v>12</v>
      </c>
      <c r="E113" s="2" t="s">
        <v>231</v>
      </c>
      <c r="F113" s="3" t="s">
        <v>76</v>
      </c>
      <c r="G113" s="5">
        <f aca="true" t="shared" si="36" ref="G113:G124">IF(F113&lt;&gt;"",VLOOKUP(F113,$B$126:$C$189,2,FALSE)*F$97,"")</f>
        <v>1</v>
      </c>
      <c r="H113" s="3" t="s">
        <v>101</v>
      </c>
      <c r="I113" s="5">
        <f aca="true" t="shared" si="37" ref="I113:I124">IF(H113&lt;&gt;"",VLOOKUP(H113,$B$126:$C$189,2,FALSE)*H$97,"")</f>
      </c>
      <c r="J113" s="3" t="s">
        <v>101</v>
      </c>
      <c r="K113" s="5">
        <f aca="true" t="shared" si="38" ref="K113:K124">IF(J113&lt;&gt;"",VLOOKUP(J113,$B$126:$C$189,2,FALSE)*J$97,"")</f>
      </c>
      <c r="L113" s="3" t="s">
        <v>101</v>
      </c>
      <c r="M113" s="5">
        <f aca="true" t="shared" si="39" ref="M113:M124">IF(L113&lt;&gt;"",VLOOKUP(L113,$B$126:$C$189,2,FALSE)*L$97,"")</f>
      </c>
      <c r="N113" s="3" t="s">
        <v>101</v>
      </c>
      <c r="O113" s="5">
        <f aca="true" t="shared" si="40" ref="O113:O124">IF(N113&lt;&gt;"",VLOOKUP(N113,$B$126:$C$189,2,FALSE)*N$97,"")</f>
      </c>
      <c r="P113" s="5">
        <f aca="true" t="shared" si="41" ref="P113:P124">SUM(G113,I113,K113,M113,O113)</f>
        <v>1</v>
      </c>
      <c r="Q113"/>
    </row>
    <row r="114" spans="1:17" ht="12.75">
      <c r="A114"/>
      <c r="B114" s="2" t="s">
        <v>77</v>
      </c>
      <c r="C114" s="2" t="s">
        <v>232</v>
      </c>
      <c r="D114" s="2">
        <v>29</v>
      </c>
      <c r="E114" s="2" t="s">
        <v>234</v>
      </c>
      <c r="F114" s="3" t="s">
        <v>77</v>
      </c>
      <c r="G114" s="5">
        <f t="shared" si="36"/>
        <v>1</v>
      </c>
      <c r="H114" s="3" t="s">
        <v>101</v>
      </c>
      <c r="I114" s="5">
        <f t="shared" si="37"/>
      </c>
      <c r="J114" s="3" t="s">
        <v>101</v>
      </c>
      <c r="K114" s="5">
        <f t="shared" si="38"/>
      </c>
      <c r="L114" s="3" t="s">
        <v>101</v>
      </c>
      <c r="M114" s="5">
        <f t="shared" si="39"/>
      </c>
      <c r="N114" s="3" t="s">
        <v>101</v>
      </c>
      <c r="O114" s="5">
        <f t="shared" si="40"/>
      </c>
      <c r="P114" s="5">
        <f t="shared" si="41"/>
        <v>1</v>
      </c>
      <c r="Q114"/>
    </row>
    <row r="115" spans="1:17" ht="12.75">
      <c r="A115"/>
      <c r="B115" s="2" t="s">
        <v>78</v>
      </c>
      <c r="C115" s="2" t="s">
        <v>233</v>
      </c>
      <c r="D115" s="2">
        <v>28</v>
      </c>
      <c r="E115" s="2" t="s">
        <v>161</v>
      </c>
      <c r="F115" s="3" t="s">
        <v>78</v>
      </c>
      <c r="G115" s="5">
        <f t="shared" si="36"/>
        <v>1</v>
      </c>
      <c r="H115" s="3" t="s">
        <v>101</v>
      </c>
      <c r="I115" s="5">
        <f t="shared" si="37"/>
      </c>
      <c r="J115" s="3" t="s">
        <v>101</v>
      </c>
      <c r="K115" s="5">
        <f t="shared" si="38"/>
      </c>
      <c r="L115" s="3" t="s">
        <v>101</v>
      </c>
      <c r="M115" s="5">
        <f t="shared" si="39"/>
      </c>
      <c r="N115" s="3" t="s">
        <v>101</v>
      </c>
      <c r="O115" s="5">
        <f t="shared" si="40"/>
      </c>
      <c r="P115" s="5">
        <f t="shared" si="41"/>
        <v>1</v>
      </c>
      <c r="Q115"/>
    </row>
    <row r="116" spans="1:17" ht="12.75">
      <c r="A116"/>
      <c r="B116" s="2" t="s">
        <v>79</v>
      </c>
      <c r="C116" s="2" t="s">
        <v>235</v>
      </c>
      <c r="D116" s="2">
        <v>10</v>
      </c>
      <c r="E116" s="2" t="s">
        <v>236</v>
      </c>
      <c r="F116" s="3" t="s">
        <v>79</v>
      </c>
      <c r="G116" s="5">
        <f t="shared" si="36"/>
        <v>1</v>
      </c>
      <c r="H116" s="3" t="s">
        <v>101</v>
      </c>
      <c r="I116" s="5">
        <f t="shared" si="37"/>
      </c>
      <c r="J116" s="3" t="s">
        <v>101</v>
      </c>
      <c r="K116" s="5">
        <f t="shared" si="38"/>
      </c>
      <c r="L116" s="3" t="s">
        <v>101</v>
      </c>
      <c r="M116" s="5">
        <f t="shared" si="39"/>
      </c>
      <c r="N116" s="3" t="s">
        <v>101</v>
      </c>
      <c r="O116" s="5">
        <f t="shared" si="40"/>
      </c>
      <c r="P116" s="5">
        <f t="shared" si="41"/>
        <v>1</v>
      </c>
      <c r="Q116"/>
    </row>
    <row r="117" spans="1:17" ht="12.75">
      <c r="A117"/>
      <c r="B117" s="2" t="s">
        <v>80</v>
      </c>
      <c r="C117" s="2" t="s">
        <v>237</v>
      </c>
      <c r="D117" s="2">
        <v>41</v>
      </c>
      <c r="E117" s="2" t="s">
        <v>161</v>
      </c>
      <c r="F117" s="3" t="s">
        <v>80</v>
      </c>
      <c r="G117" s="5">
        <f t="shared" si="36"/>
        <v>1</v>
      </c>
      <c r="H117" s="3" t="s">
        <v>101</v>
      </c>
      <c r="I117" s="5">
        <f t="shared" si="37"/>
      </c>
      <c r="J117" s="3" t="s">
        <v>101</v>
      </c>
      <c r="K117" s="5">
        <f t="shared" si="38"/>
      </c>
      <c r="L117" s="3" t="s">
        <v>101</v>
      </c>
      <c r="M117" s="5">
        <f t="shared" si="39"/>
      </c>
      <c r="N117" s="3" t="s">
        <v>101</v>
      </c>
      <c r="O117" s="5">
        <f t="shared" si="40"/>
      </c>
      <c r="P117" s="5">
        <f t="shared" si="41"/>
        <v>1</v>
      </c>
      <c r="Q117"/>
    </row>
    <row r="118" spans="1:17" ht="12.75">
      <c r="A118"/>
      <c r="B118" s="2" t="s">
        <v>81</v>
      </c>
      <c r="C118" s="2" t="s">
        <v>238</v>
      </c>
      <c r="D118" s="2">
        <v>32</v>
      </c>
      <c r="E118" s="2" t="s">
        <v>196</v>
      </c>
      <c r="F118" s="3" t="s">
        <v>81</v>
      </c>
      <c r="G118" s="5">
        <f t="shared" si="36"/>
        <v>1</v>
      </c>
      <c r="H118" s="3" t="s">
        <v>101</v>
      </c>
      <c r="I118" s="5">
        <f t="shared" si="37"/>
      </c>
      <c r="J118" s="3" t="s">
        <v>101</v>
      </c>
      <c r="K118" s="5">
        <f t="shared" si="38"/>
      </c>
      <c r="L118" s="3" t="s">
        <v>101</v>
      </c>
      <c r="M118" s="5">
        <f t="shared" si="39"/>
      </c>
      <c r="N118" s="3" t="s">
        <v>101</v>
      </c>
      <c r="O118" s="5">
        <f t="shared" si="40"/>
      </c>
      <c r="P118" s="5">
        <f t="shared" si="41"/>
        <v>1</v>
      </c>
      <c r="Q118"/>
    </row>
    <row r="119" spans="1:17" ht="12.75">
      <c r="A119"/>
      <c r="B119" s="2" t="s">
        <v>82</v>
      </c>
      <c r="C119" s="2" t="s">
        <v>239</v>
      </c>
      <c r="D119" s="2">
        <v>35</v>
      </c>
      <c r="E119" s="2" t="s">
        <v>161</v>
      </c>
      <c r="F119" s="3" t="s">
        <v>82</v>
      </c>
      <c r="G119" s="5">
        <f t="shared" si="36"/>
        <v>1</v>
      </c>
      <c r="H119" s="3" t="s">
        <v>101</v>
      </c>
      <c r="I119" s="5">
        <f t="shared" si="37"/>
      </c>
      <c r="J119" s="3" t="s">
        <v>101</v>
      </c>
      <c r="K119" s="5">
        <f t="shared" si="38"/>
      </c>
      <c r="L119" s="3" t="s">
        <v>101</v>
      </c>
      <c r="M119" s="5">
        <f t="shared" si="39"/>
      </c>
      <c r="N119" s="3" t="s">
        <v>101</v>
      </c>
      <c r="O119" s="5">
        <f t="shared" si="40"/>
      </c>
      <c r="P119" s="5">
        <f t="shared" si="41"/>
        <v>1</v>
      </c>
      <c r="Q119"/>
    </row>
    <row r="120" spans="1:17" ht="12.75">
      <c r="A120"/>
      <c r="B120" s="2" t="s">
        <v>83</v>
      </c>
      <c r="C120" s="2" t="s">
        <v>240</v>
      </c>
      <c r="D120" s="2">
        <v>47</v>
      </c>
      <c r="E120" s="2" t="s">
        <v>231</v>
      </c>
      <c r="F120" s="3" t="s">
        <v>83</v>
      </c>
      <c r="G120" s="5">
        <f t="shared" si="36"/>
        <v>1</v>
      </c>
      <c r="H120" s="3" t="s">
        <v>101</v>
      </c>
      <c r="I120" s="5">
        <f t="shared" si="37"/>
      </c>
      <c r="J120" s="3" t="s">
        <v>101</v>
      </c>
      <c r="K120" s="5">
        <f t="shared" si="38"/>
      </c>
      <c r="L120" s="3" t="s">
        <v>101</v>
      </c>
      <c r="M120" s="5">
        <f t="shared" si="39"/>
      </c>
      <c r="N120" s="3" t="s">
        <v>101</v>
      </c>
      <c r="O120" s="5">
        <f t="shared" si="40"/>
      </c>
      <c r="P120" s="5">
        <f t="shared" si="41"/>
        <v>1</v>
      </c>
      <c r="Q120"/>
    </row>
    <row r="121" spans="1:17" ht="12.75">
      <c r="A121"/>
      <c r="B121" s="2" t="s">
        <v>84</v>
      </c>
      <c r="C121" s="2"/>
      <c r="D121" s="2"/>
      <c r="E121" s="2"/>
      <c r="F121" s="3" t="s">
        <v>101</v>
      </c>
      <c r="G121" s="5">
        <f t="shared" si="36"/>
      </c>
      <c r="H121" s="3" t="s">
        <v>101</v>
      </c>
      <c r="I121" s="5">
        <f t="shared" si="37"/>
      </c>
      <c r="J121" s="3" t="s">
        <v>101</v>
      </c>
      <c r="K121" s="5">
        <f t="shared" si="38"/>
      </c>
      <c r="L121" s="3" t="s">
        <v>101</v>
      </c>
      <c r="M121" s="5">
        <f t="shared" si="39"/>
      </c>
      <c r="N121" s="3" t="s">
        <v>101</v>
      </c>
      <c r="O121" s="5">
        <f t="shared" si="40"/>
      </c>
      <c r="P121" s="5">
        <f t="shared" si="41"/>
        <v>0</v>
      </c>
      <c r="Q121"/>
    </row>
    <row r="122" spans="1:17" ht="12.75">
      <c r="A122"/>
      <c r="B122" s="2" t="s">
        <v>85</v>
      </c>
      <c r="C122" s="2"/>
      <c r="D122" s="2"/>
      <c r="E122" s="2"/>
      <c r="F122" s="3" t="s">
        <v>101</v>
      </c>
      <c r="G122" s="5">
        <f t="shared" si="36"/>
      </c>
      <c r="H122" s="3" t="s">
        <v>101</v>
      </c>
      <c r="I122" s="5">
        <f t="shared" si="37"/>
      </c>
      <c r="J122" s="3" t="s">
        <v>101</v>
      </c>
      <c r="K122" s="5">
        <f t="shared" si="38"/>
      </c>
      <c r="L122" s="3" t="s">
        <v>101</v>
      </c>
      <c r="M122" s="5">
        <f t="shared" si="39"/>
      </c>
      <c r="N122" s="3" t="s">
        <v>101</v>
      </c>
      <c r="O122" s="5">
        <f t="shared" si="40"/>
      </c>
      <c r="P122" s="5">
        <f t="shared" si="41"/>
        <v>0</v>
      </c>
      <c r="Q122"/>
    </row>
    <row r="123" spans="1:17" ht="12.75">
      <c r="A123"/>
      <c r="B123" s="2" t="s">
        <v>86</v>
      </c>
      <c r="C123" s="2"/>
      <c r="D123" s="2"/>
      <c r="E123" s="2"/>
      <c r="F123" s="3" t="s">
        <v>101</v>
      </c>
      <c r="G123" s="5">
        <f t="shared" si="36"/>
      </c>
      <c r="H123" s="3" t="s">
        <v>101</v>
      </c>
      <c r="I123" s="5">
        <f t="shared" si="37"/>
      </c>
      <c r="J123" s="3" t="s">
        <v>101</v>
      </c>
      <c r="K123" s="5">
        <f t="shared" si="38"/>
      </c>
      <c r="L123" s="3" t="s">
        <v>101</v>
      </c>
      <c r="M123" s="5">
        <f t="shared" si="39"/>
      </c>
      <c r="N123" s="3" t="s">
        <v>101</v>
      </c>
      <c r="O123" s="5">
        <f t="shared" si="40"/>
      </c>
      <c r="P123" s="5">
        <f t="shared" si="41"/>
        <v>0</v>
      </c>
      <c r="Q123"/>
    </row>
    <row r="124" spans="1:17" ht="12.75">
      <c r="A124"/>
      <c r="B124" s="2" t="s">
        <v>87</v>
      </c>
      <c r="C124" s="2"/>
      <c r="D124" s="2"/>
      <c r="E124" s="2"/>
      <c r="F124" s="3" t="s">
        <v>101</v>
      </c>
      <c r="G124" s="5">
        <f t="shared" si="36"/>
      </c>
      <c r="H124" s="3" t="s">
        <v>101</v>
      </c>
      <c r="I124" s="5">
        <f t="shared" si="37"/>
      </c>
      <c r="J124" s="3" t="s">
        <v>101</v>
      </c>
      <c r="K124" s="5">
        <f t="shared" si="38"/>
      </c>
      <c r="L124" s="3" t="s">
        <v>101</v>
      </c>
      <c r="M124" s="5">
        <f t="shared" si="39"/>
      </c>
      <c r="N124" s="3" t="s">
        <v>101</v>
      </c>
      <c r="O124" s="5">
        <f t="shared" si="40"/>
      </c>
      <c r="P124" s="5">
        <f t="shared" si="41"/>
        <v>0</v>
      </c>
      <c r="Q124"/>
    </row>
    <row r="126" spans="2:4" ht="12.75">
      <c r="B126" s="2">
        <f>""</f>
      </c>
      <c r="C126" s="3">
        <f>""</f>
      </c>
      <c r="D126" s="4"/>
    </row>
    <row r="127" spans="2:5" ht="12.75">
      <c r="B127" s="2" t="s">
        <v>97</v>
      </c>
      <c r="C127" s="3">
        <v>0</v>
      </c>
      <c r="D127" s="18" t="s">
        <v>99</v>
      </c>
      <c r="E127" s="19"/>
    </row>
    <row r="128" spans="2:5" ht="12.75">
      <c r="B128" s="2" t="s">
        <v>98</v>
      </c>
      <c r="C128" s="3">
        <v>1</v>
      </c>
      <c r="D128" s="18" t="s">
        <v>100</v>
      </c>
      <c r="E128" s="19"/>
    </row>
    <row r="129" spans="2:5" ht="12.75">
      <c r="B129" s="2" t="s">
        <v>134</v>
      </c>
      <c r="C129" s="3">
        <v>0</v>
      </c>
      <c r="D129" s="18" t="s">
        <v>135</v>
      </c>
      <c r="E129" s="19"/>
    </row>
    <row r="130" spans="2:4" ht="12.75">
      <c r="B130" s="2" t="s">
        <v>62</v>
      </c>
      <c r="C130" s="3">
        <v>21</v>
      </c>
      <c r="D130" s="4"/>
    </row>
    <row r="131" spans="2:4" ht="12.75">
      <c r="B131" s="2" t="s">
        <v>63</v>
      </c>
      <c r="C131" s="3">
        <v>16</v>
      </c>
      <c r="D131" s="4"/>
    </row>
    <row r="132" spans="2:4" ht="12.75">
      <c r="B132" s="2" t="s">
        <v>64</v>
      </c>
      <c r="C132" s="3">
        <v>13</v>
      </c>
      <c r="D132" s="4"/>
    </row>
    <row r="133" spans="2:4" ht="12.75">
      <c r="B133" s="2" t="s">
        <v>65</v>
      </c>
      <c r="C133" s="3">
        <v>11</v>
      </c>
      <c r="D133" s="4"/>
    </row>
    <row r="134" spans="2:4" ht="12.75">
      <c r="B134" s="2" t="s">
        <v>66</v>
      </c>
      <c r="C134" s="3">
        <v>9</v>
      </c>
      <c r="D134" s="4"/>
    </row>
    <row r="135" spans="2:4" ht="12.75">
      <c r="B135" s="2" t="s">
        <v>67</v>
      </c>
      <c r="C135" s="3">
        <v>7</v>
      </c>
      <c r="D135" s="4"/>
    </row>
    <row r="136" spans="2:4" ht="12.75">
      <c r="B136" s="2" t="s">
        <v>68</v>
      </c>
      <c r="C136" s="3">
        <v>5</v>
      </c>
      <c r="D136" s="4"/>
    </row>
    <row r="137" spans="2:4" ht="12.75">
      <c r="B137" s="2" t="s">
        <v>69</v>
      </c>
      <c r="C137" s="3">
        <v>4</v>
      </c>
      <c r="D137" s="4"/>
    </row>
    <row r="138" spans="2:4" ht="12.75">
      <c r="B138" s="2" t="s">
        <v>70</v>
      </c>
      <c r="C138" s="3">
        <v>3</v>
      </c>
      <c r="D138" s="4"/>
    </row>
    <row r="139" spans="2:4" ht="12.75">
      <c r="B139" s="2" t="s">
        <v>71</v>
      </c>
      <c r="C139" s="3">
        <v>2</v>
      </c>
      <c r="D139" s="4"/>
    </row>
    <row r="140" spans="2:4" ht="12.75">
      <c r="B140" s="2" t="s">
        <v>72</v>
      </c>
      <c r="C140" s="3">
        <v>1</v>
      </c>
      <c r="D140" s="4"/>
    </row>
    <row r="141" spans="2:4" ht="12.75">
      <c r="B141" s="2" t="s">
        <v>73</v>
      </c>
      <c r="C141" s="3">
        <v>1</v>
      </c>
      <c r="D141" s="4"/>
    </row>
    <row r="142" spans="2:4" ht="12.75">
      <c r="B142" s="2" t="s">
        <v>74</v>
      </c>
      <c r="C142" s="3">
        <v>1</v>
      </c>
      <c r="D142" s="4"/>
    </row>
    <row r="143" spans="2:4" ht="12.75">
      <c r="B143" s="2" t="s">
        <v>75</v>
      </c>
      <c r="C143" s="3">
        <v>1</v>
      </c>
      <c r="D143" s="4"/>
    </row>
    <row r="144" spans="2:4" ht="12.75">
      <c r="B144" s="2" t="s">
        <v>76</v>
      </c>
      <c r="C144" s="3">
        <v>1</v>
      </c>
      <c r="D144" s="4"/>
    </row>
    <row r="145" spans="2:4" ht="12.75">
      <c r="B145" s="2" t="s">
        <v>77</v>
      </c>
      <c r="C145" s="3">
        <v>1</v>
      </c>
      <c r="D145" s="4"/>
    </row>
    <row r="146" spans="2:4" ht="12.75">
      <c r="B146" s="2" t="s">
        <v>78</v>
      </c>
      <c r="C146" s="3">
        <v>1</v>
      </c>
      <c r="D146" s="4"/>
    </row>
    <row r="147" spans="2:4" ht="12.75">
      <c r="B147" s="2" t="s">
        <v>79</v>
      </c>
      <c r="C147" s="3">
        <v>1</v>
      </c>
      <c r="D147" s="4"/>
    </row>
    <row r="148" spans="2:4" ht="12.75">
      <c r="B148" s="2" t="s">
        <v>80</v>
      </c>
      <c r="C148" s="3">
        <v>1</v>
      </c>
      <c r="D148" s="4"/>
    </row>
    <row r="149" spans="2:4" ht="12.75">
      <c r="B149" s="2" t="s">
        <v>81</v>
      </c>
      <c r="C149" s="3">
        <v>1</v>
      </c>
      <c r="D149" s="4"/>
    </row>
    <row r="150" spans="2:4" ht="12.75">
      <c r="B150" s="2" t="s">
        <v>82</v>
      </c>
      <c r="C150" s="3">
        <v>1</v>
      </c>
      <c r="D150" s="4"/>
    </row>
    <row r="151" spans="2:4" ht="12.75">
      <c r="B151" s="2" t="s">
        <v>83</v>
      </c>
      <c r="C151" s="3">
        <v>1</v>
      </c>
      <c r="D151" s="4"/>
    </row>
    <row r="152" spans="2:4" ht="12.75">
      <c r="B152" s="2" t="s">
        <v>84</v>
      </c>
      <c r="C152" s="3">
        <v>1</v>
      </c>
      <c r="D152" s="4"/>
    </row>
    <row r="153" spans="2:4" ht="12.75">
      <c r="B153" s="2" t="s">
        <v>85</v>
      </c>
      <c r="C153" s="3">
        <v>1</v>
      </c>
      <c r="D153" s="4"/>
    </row>
    <row r="154" spans="2:4" ht="12.75">
      <c r="B154" s="2" t="s">
        <v>86</v>
      </c>
      <c r="C154" s="3">
        <v>1</v>
      </c>
      <c r="D154" s="4"/>
    </row>
    <row r="155" spans="2:4" ht="12.75">
      <c r="B155" s="2" t="s">
        <v>87</v>
      </c>
      <c r="C155" s="3">
        <v>1</v>
      </c>
      <c r="D155" s="4"/>
    </row>
    <row r="156" spans="2:4" ht="12.75">
      <c r="B156" s="2" t="s">
        <v>88</v>
      </c>
      <c r="C156" s="3">
        <v>1</v>
      </c>
      <c r="D156" s="4"/>
    </row>
    <row r="157" spans="2:4" ht="12.75">
      <c r="B157" s="2" t="s">
        <v>89</v>
      </c>
      <c r="C157" s="3">
        <v>1</v>
      </c>
      <c r="D157" s="4"/>
    </row>
    <row r="158" spans="2:4" ht="12.75">
      <c r="B158" s="2" t="s">
        <v>90</v>
      </c>
      <c r="C158" s="3">
        <v>1</v>
      </c>
      <c r="D158" s="4"/>
    </row>
    <row r="159" spans="2:4" ht="12.75">
      <c r="B159" s="2" t="s">
        <v>91</v>
      </c>
      <c r="C159" s="3">
        <v>1</v>
      </c>
      <c r="D159" s="4"/>
    </row>
    <row r="160" spans="2:3" ht="12.75">
      <c r="B160" s="2" t="s">
        <v>92</v>
      </c>
      <c r="C160" s="3">
        <v>1</v>
      </c>
    </row>
    <row r="161" spans="2:3" ht="12.75">
      <c r="B161" s="2" t="s">
        <v>93</v>
      </c>
      <c r="C161" s="3">
        <v>1</v>
      </c>
    </row>
    <row r="162" spans="2:3" ht="12.75">
      <c r="B162" s="2" t="s">
        <v>94</v>
      </c>
      <c r="C162" s="3">
        <v>1</v>
      </c>
    </row>
    <row r="163" spans="2:3" ht="12.75">
      <c r="B163" s="2" t="s">
        <v>95</v>
      </c>
      <c r="C163" s="3">
        <v>1</v>
      </c>
    </row>
    <row r="164" spans="2:3" ht="12.75">
      <c r="B164" s="2" t="s">
        <v>96</v>
      </c>
      <c r="C164" s="3">
        <v>1</v>
      </c>
    </row>
    <row r="165" spans="2:3" ht="12.75">
      <c r="B165" s="2" t="s">
        <v>104</v>
      </c>
      <c r="C165" s="3">
        <v>1</v>
      </c>
    </row>
    <row r="166" spans="2:3" ht="12.75">
      <c r="B166" s="2" t="s">
        <v>105</v>
      </c>
      <c r="C166" s="3">
        <v>1</v>
      </c>
    </row>
    <row r="167" spans="2:3" ht="12.75">
      <c r="B167" s="2" t="s">
        <v>106</v>
      </c>
      <c r="C167" s="3">
        <v>1</v>
      </c>
    </row>
    <row r="168" spans="2:3" ht="12.75">
      <c r="B168" s="2" t="s">
        <v>107</v>
      </c>
      <c r="C168" s="3">
        <v>1</v>
      </c>
    </row>
    <row r="169" spans="2:3" ht="12.75">
      <c r="B169" s="2" t="s">
        <v>108</v>
      </c>
      <c r="C169" s="3">
        <v>1</v>
      </c>
    </row>
    <row r="170" spans="2:3" ht="12.75">
      <c r="B170" s="2" t="s">
        <v>109</v>
      </c>
      <c r="C170" s="3">
        <v>1</v>
      </c>
    </row>
    <row r="171" spans="2:3" ht="12.75">
      <c r="B171" s="2" t="s">
        <v>110</v>
      </c>
      <c r="C171" s="3">
        <v>1</v>
      </c>
    </row>
    <row r="172" spans="2:3" ht="12.75">
      <c r="B172" s="2" t="s">
        <v>111</v>
      </c>
      <c r="C172" s="3">
        <v>1</v>
      </c>
    </row>
    <row r="173" spans="2:3" ht="12.75">
      <c r="B173" s="2" t="s">
        <v>112</v>
      </c>
      <c r="C173" s="3">
        <v>1</v>
      </c>
    </row>
    <row r="174" spans="2:3" ht="12.75">
      <c r="B174" s="2" t="s">
        <v>113</v>
      </c>
      <c r="C174" s="3">
        <v>1</v>
      </c>
    </row>
    <row r="175" spans="2:3" ht="12.75">
      <c r="B175" s="2" t="s">
        <v>114</v>
      </c>
      <c r="C175" s="3">
        <v>1</v>
      </c>
    </row>
    <row r="176" spans="2:3" ht="12.75">
      <c r="B176" s="2" t="s">
        <v>115</v>
      </c>
      <c r="C176" s="3">
        <v>1</v>
      </c>
    </row>
    <row r="177" spans="2:3" ht="12.75">
      <c r="B177" s="2" t="s">
        <v>116</v>
      </c>
      <c r="C177" s="3">
        <v>1</v>
      </c>
    </row>
    <row r="178" spans="2:3" ht="12.75">
      <c r="B178" s="2" t="s">
        <v>117</v>
      </c>
      <c r="C178" s="3">
        <v>1</v>
      </c>
    </row>
    <row r="179" spans="2:3" ht="12.75">
      <c r="B179" s="2" t="s">
        <v>118</v>
      </c>
      <c r="C179" s="3">
        <v>1</v>
      </c>
    </row>
    <row r="180" spans="2:3" ht="12.75">
      <c r="B180" s="2" t="s">
        <v>119</v>
      </c>
      <c r="C180" s="3">
        <v>1</v>
      </c>
    </row>
    <row r="181" spans="2:3" ht="12.75">
      <c r="B181" s="2" t="s">
        <v>120</v>
      </c>
      <c r="C181" s="3">
        <v>1</v>
      </c>
    </row>
    <row r="182" spans="2:3" ht="12.75">
      <c r="B182" s="2" t="s">
        <v>121</v>
      </c>
      <c r="C182" s="3">
        <v>1</v>
      </c>
    </row>
    <row r="183" spans="2:3" ht="12.75">
      <c r="B183" s="2" t="s">
        <v>122</v>
      </c>
      <c r="C183" s="3">
        <v>1</v>
      </c>
    </row>
    <row r="184" spans="2:3" ht="12.75">
      <c r="B184" s="2" t="s">
        <v>123</v>
      </c>
      <c r="C184" s="3">
        <v>1</v>
      </c>
    </row>
    <row r="185" spans="2:3" ht="12.75">
      <c r="B185" s="2" t="s">
        <v>124</v>
      </c>
      <c r="C185" s="3">
        <v>1</v>
      </c>
    </row>
    <row r="186" spans="2:3" ht="12.75">
      <c r="B186" s="2" t="s">
        <v>125</v>
      </c>
      <c r="C186" s="3">
        <v>1</v>
      </c>
    </row>
    <row r="187" spans="2:3" ht="12.75">
      <c r="B187" s="2" t="s">
        <v>126</v>
      </c>
      <c r="C187" s="3">
        <v>1</v>
      </c>
    </row>
    <row r="188" spans="2:3" ht="12.75">
      <c r="B188" s="2" t="s">
        <v>127</v>
      </c>
      <c r="C188" s="3">
        <v>1</v>
      </c>
    </row>
    <row r="189" spans="2:3" ht="12.75">
      <c r="B189" s="2" t="s">
        <v>128</v>
      </c>
      <c r="C189" s="3">
        <v>1</v>
      </c>
    </row>
  </sheetData>
  <sheetProtection/>
  <mergeCells count="118">
    <mergeCell ref="J82:K82"/>
    <mergeCell ref="L82:M82"/>
    <mergeCell ref="N82:O82"/>
    <mergeCell ref="P80:P82"/>
    <mergeCell ref="C81:E81"/>
    <mergeCell ref="F81:G81"/>
    <mergeCell ref="H81:I81"/>
    <mergeCell ref="J81:K81"/>
    <mergeCell ref="L81:M81"/>
    <mergeCell ref="N81:O81"/>
    <mergeCell ref="D82:E82"/>
    <mergeCell ref="F82:G82"/>
    <mergeCell ref="H82:I82"/>
    <mergeCell ref="C80:E80"/>
    <mergeCell ref="F80:G80"/>
    <mergeCell ref="H80:I80"/>
    <mergeCell ref="J80:K80"/>
    <mergeCell ref="L80:M80"/>
    <mergeCell ref="N80:O80"/>
    <mergeCell ref="C2:P2"/>
    <mergeCell ref="C4:E4"/>
    <mergeCell ref="F4:G4"/>
    <mergeCell ref="L4:M4"/>
    <mergeCell ref="N4:O4"/>
    <mergeCell ref="P4:P6"/>
    <mergeCell ref="C5:E5"/>
    <mergeCell ref="F5:G5"/>
    <mergeCell ref="H5:I5"/>
    <mergeCell ref="J5:K5"/>
    <mergeCell ref="L5:M5"/>
    <mergeCell ref="N5:O5"/>
    <mergeCell ref="D6:E6"/>
    <mergeCell ref="F6:G6"/>
    <mergeCell ref="H6:I6"/>
    <mergeCell ref="J6:K6"/>
    <mergeCell ref="L6:M6"/>
    <mergeCell ref="N6:O6"/>
    <mergeCell ref="D127:E127"/>
    <mergeCell ref="D128:E128"/>
    <mergeCell ref="D129:E129"/>
    <mergeCell ref="H4:I4"/>
    <mergeCell ref="J4:K4"/>
    <mergeCell ref="C23:E23"/>
    <mergeCell ref="F23:G23"/>
    <mergeCell ref="H23:I23"/>
    <mergeCell ref="J23:K23"/>
    <mergeCell ref="L23:M23"/>
    <mergeCell ref="N23:O23"/>
    <mergeCell ref="P23:P25"/>
    <mergeCell ref="C24:E24"/>
    <mergeCell ref="F24:G24"/>
    <mergeCell ref="H24:I24"/>
    <mergeCell ref="J24:K24"/>
    <mergeCell ref="L24:M24"/>
    <mergeCell ref="N24:O24"/>
    <mergeCell ref="N42:O42"/>
    <mergeCell ref="D25:E25"/>
    <mergeCell ref="F25:G25"/>
    <mergeCell ref="H25:I25"/>
    <mergeCell ref="J25:K25"/>
    <mergeCell ref="L25:M25"/>
    <mergeCell ref="N25:O25"/>
    <mergeCell ref="H44:I44"/>
    <mergeCell ref="C42:E42"/>
    <mergeCell ref="F42:G42"/>
    <mergeCell ref="H42:I42"/>
    <mergeCell ref="J42:K42"/>
    <mergeCell ref="L42:M42"/>
    <mergeCell ref="N61:O61"/>
    <mergeCell ref="P42:P44"/>
    <mergeCell ref="C43:E43"/>
    <mergeCell ref="F43:G43"/>
    <mergeCell ref="H43:I43"/>
    <mergeCell ref="J43:K43"/>
    <mergeCell ref="L43:M43"/>
    <mergeCell ref="N43:O43"/>
    <mergeCell ref="D44:E44"/>
    <mergeCell ref="F44:G44"/>
    <mergeCell ref="F63:G63"/>
    <mergeCell ref="H63:I63"/>
    <mergeCell ref="J44:K44"/>
    <mergeCell ref="L44:M44"/>
    <mergeCell ref="N44:O44"/>
    <mergeCell ref="C61:E61"/>
    <mergeCell ref="F61:G61"/>
    <mergeCell ref="H61:I61"/>
    <mergeCell ref="J61:K61"/>
    <mergeCell ref="L61:M61"/>
    <mergeCell ref="L96:M96"/>
    <mergeCell ref="N96:O96"/>
    <mergeCell ref="P61:P63"/>
    <mergeCell ref="C62:E62"/>
    <mergeCell ref="F62:G62"/>
    <mergeCell ref="H62:I62"/>
    <mergeCell ref="J62:K62"/>
    <mergeCell ref="L62:M62"/>
    <mergeCell ref="N62:O62"/>
    <mergeCell ref="D63:E63"/>
    <mergeCell ref="D98:E98"/>
    <mergeCell ref="F98:G98"/>
    <mergeCell ref="H98:I98"/>
    <mergeCell ref="J63:K63"/>
    <mergeCell ref="L63:M63"/>
    <mergeCell ref="N63:O63"/>
    <mergeCell ref="C96:E96"/>
    <mergeCell ref="F96:G96"/>
    <mergeCell ref="H96:I96"/>
    <mergeCell ref="J96:K96"/>
    <mergeCell ref="J98:K98"/>
    <mergeCell ref="L98:M98"/>
    <mergeCell ref="N98:O98"/>
    <mergeCell ref="P96:P98"/>
    <mergeCell ref="C97:E97"/>
    <mergeCell ref="F97:G97"/>
    <mergeCell ref="H97:I97"/>
    <mergeCell ref="J97:K97"/>
    <mergeCell ref="L97:M97"/>
    <mergeCell ref="N97:O97"/>
  </mergeCells>
  <dataValidations count="1">
    <dataValidation type="list" allowBlank="1" showInputMessage="1" showErrorMessage="1" sqref="J99:J124 N83:N95 N64:N79 L64:L79 J64:J79 H64:H79 F64:F79 L7:L22 F7:F22 H7:H22 J7:J22 J26:J41 L26:L41 N7:N22 F26:F41 H26:H41 H45:H60 J45:J60 L45:L60 N26:N41 F45:F60 L99:L124 F83:F95 H83:H95 J83:J95 N45:N60 L83:L95 N99:N124 F99:F124 H99:H124">
      <formula1>$B$126:$B$189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bm0037</cp:lastModifiedBy>
  <cp:lastPrinted>2013-04-22T13:00:45Z</cp:lastPrinted>
  <dcterms:created xsi:type="dcterms:W3CDTF">2010-03-22T15:28:14Z</dcterms:created>
  <dcterms:modified xsi:type="dcterms:W3CDTF">2015-10-28T16:41:17Z</dcterms:modified>
  <cp:category/>
  <cp:version/>
  <cp:contentType/>
  <cp:contentStatus/>
</cp:coreProperties>
</file>